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46D54F87-DEDA-40AF-88C3-855B00BC42D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<sst xmlns="http://schemas.openxmlformats.org/spreadsheetml/2006/main" count="294" uniqueCount="237">
  <si>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</si>
  <si>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</si>
  <si>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</si>
  <si>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</si>
  <si>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</si>
  <si>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</si>
  <si>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</si>
  <si>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</si>
  <si>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</si>
  <si>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</si>
  <si>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</si>
  <si>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</si>
  <si>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</si>
  <si>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</si>
  <si>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</si>
  <si>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</si>
  <si>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</si>
  <si>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</si>
  <si>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</si>
  <si>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</si>
  <si>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</si>
  <si>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</si>
  <si>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</si>
  <si>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</si>
  <si>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</si>
  <si>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</si>
  <si>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</si>
  <si>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</si>
  <si>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</si>
  <si>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</si>
  <si>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</si>
  <si>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</si>
  <si>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</si>
  <si>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</si>
  <si>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</si>
  <si>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</si>
  <si>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</si>
  <si>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</si>
  <si>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</si>
  <si>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</si>
  <si>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</si>
  <si>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</si>
  <si>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</si>
  <si>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</si>
  <si>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</si>
  <si>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</si>
  <si>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</si>
  <si>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</si>
  <si>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</si>
  <si>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</si>
  <si>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</si>
  <si>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</si>
  <si>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</si>
  <si>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</si>
  <si>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</si>
  <si>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</si>
  <si>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</si>
  <si>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</si>
  <si>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</si>
  <si>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</si>
  <si>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</si>
  <si>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</si>
  <si>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</si>
  <si>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</si>
  <si>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</si>
  <si>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</si>
  <si>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</si>
  <si>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</si>
  <si>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</si>
  <si>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</si>
  <si>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</si>
  <si>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</si>
  <si>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</si>
  <si>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</si>
  <si>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</si>
  <si>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</si>
  <si>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</si>
  <si>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</si>
  <si>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</si>
  <si>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</si>
  <si>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</si>
  <si>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</si>
  <si>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</si>
  <si>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</si>
  <si>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</si>
  <si>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</si>
  <si>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</si>
  <si>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</si>
  <si>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</si>
  <si>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</si>
  <si>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</si>
  <si>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</si>
  <si>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</si>
  <si>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</si>
  <si>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</si>
  <si>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</si>
  <si>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</si>
  <si>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</si>
  <si>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</si>
  <si>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</si>
  <si>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</si>
  <si>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</si>
  <si>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</si>
  <si>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</si>
  <si>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</si>
  <si>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</si>
  <si>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</si>
  <si>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</si>
  <si>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</si>
  <si>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</si>
  <si>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</si>
  <si>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</si>
  <si>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</si>
  <si>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</si>
  <si>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</si>
  <si>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</si>
  <si>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</si>
  <si>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</si>
  <si>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</si>
  <si>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</si>
  <si>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</si>
  <si>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</si>
  <si>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</si>
  <si>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</si>
  <si>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</si>
  <si>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</si>
  <si>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</si>
  <si>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</si>
  <si>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</si>
  <si>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</si>
  <si>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</si>
  <si>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</si>
  <si>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</si>
  <si>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</si>
  <si>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</si>
  <si>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</si>
  <si>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</si>
  <si>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</si>
  <si>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</si>
  <si>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</si>
  <si>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</si>
  <si>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</si>
  <si>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</si>
  <si>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</si>
  <si>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</si>
  <si>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</si>
  <si>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</si>
  <si>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</si>
  <si>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</si>
  <si>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</si>
  <si>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</si>
  <si>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</si>
  <si>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嘉凯城</t>
  </si>
  <si>
    <t>鸿达兴业</t>
  </si>
  <si>
    <t>搜于特</t>
  </si>
  <si>
    <t>步步高</t>
  </si>
  <si>
    <t>东风股份</t>
  </si>
  <si>
    <t>君实生物</t>
  </si>
  <si>
    <t>密封科技</t>
  </si>
  <si>
    <t>中钨高新</t>
  </si>
  <si>
    <t>普源精电</t>
  </si>
  <si>
    <t>永信至诚</t>
  </si>
  <si>
    <t>凯龙股份</t>
  </si>
  <si>
    <t>南京熊猫</t>
  </si>
  <si>
    <t/>
  </si>
  <si>
    <t>超捷股份</t>
  </si>
  <si>
    <t>灿瑞科技</t>
  </si>
  <si>
    <t>奥雅股份</t>
  </si>
  <si>
    <t>兴瑞科技</t>
  </si>
  <si>
    <t>金地集团</t>
  </si>
  <si>
    <t>德马科技</t>
  </si>
  <si>
    <t>天和防务</t>
  </si>
  <si>
    <t>中国铁物</t>
  </si>
  <si>
    <t>深科达</t>
  </si>
  <si>
    <t>融资融券市场交易数据统计(2024-01-05)</t>
  </si>
  <si>
    <t>惠泰医疗</t>
  </si>
  <si>
    <t>东方锆业</t>
  </si>
  <si>
    <t>昀冢科技</t>
  </si>
  <si>
    <t>宝丽迪</t>
  </si>
  <si>
    <t>三达膜</t>
  </si>
  <si>
    <t>华安鑫创</t>
  </si>
  <si>
    <t>英诺激光</t>
  </si>
  <si>
    <t>迈信林</t>
  </si>
  <si>
    <t>英诺特</t>
  </si>
  <si>
    <t>安记食品</t>
  </si>
  <si>
    <t>华达科技</t>
  </si>
  <si>
    <t>粤水电</t>
  </si>
  <si>
    <t>银龙股份</t>
  </si>
  <si>
    <t>浙江众成</t>
  </si>
  <si>
    <t>杭华股份</t>
  </si>
  <si>
    <t>厦钨新能</t>
  </si>
  <si>
    <t>威腾电气</t>
  </si>
  <si>
    <t>文峰股份</t>
  </si>
  <si>
    <t>可靠股份</t>
  </si>
  <si>
    <t>禾迈股份</t>
  </si>
  <si>
    <t>西王食品</t>
  </si>
  <si>
    <t>蒙泰高新</t>
  </si>
  <si>
    <t>天奥电子</t>
  </si>
  <si>
    <t>江铃汽车</t>
  </si>
  <si>
    <t>龙元建设</t>
  </si>
  <si>
    <t>银河微电</t>
  </si>
  <si>
    <t>石化机械</t>
  </si>
  <si>
    <t>迪哲医药</t>
  </si>
  <si>
    <t>江苏吴中</t>
  </si>
  <si>
    <t>群兴玩具</t>
  </si>
  <si>
    <t>川润股份</t>
  </si>
  <si>
    <t>中材国际</t>
  </si>
  <si>
    <t>中国能建</t>
  </si>
  <si>
    <t>荣昌生物</t>
  </si>
  <si>
    <t>北路智控</t>
  </si>
  <si>
    <t>迪威尔</t>
  </si>
  <si>
    <t>龙头股份</t>
  </si>
  <si>
    <t>美联新材</t>
  </si>
  <si>
    <t>凡拓数创</t>
  </si>
  <si>
    <t>中金辐照</t>
  </si>
  <si>
    <t>中自科技</t>
  </si>
  <si>
    <t>阳光照明</t>
  </si>
  <si>
    <t>五洲新春</t>
  </si>
  <si>
    <t>凯因科技</t>
  </si>
  <si>
    <t>信雅达</t>
  </si>
  <si>
    <t>智明达</t>
  </si>
  <si>
    <t>侨源股份</t>
  </si>
  <si>
    <t>蓝帆医疗</t>
  </si>
  <si>
    <t>宁波方正</t>
  </si>
  <si>
    <t>金迪克</t>
  </si>
  <si>
    <t>激智科技</t>
  </si>
  <si>
    <t>天能股份</t>
  </si>
  <si>
    <t>智立方</t>
  </si>
  <si>
    <t>泰达股份</t>
  </si>
  <si>
    <t>云南铜业</t>
  </si>
  <si>
    <t>创识科技</t>
  </si>
  <si>
    <t>海正生材</t>
  </si>
  <si>
    <t>路德环境</t>
  </si>
  <si>
    <t>倍杰特</t>
  </si>
  <si>
    <t>迈得医疗</t>
  </si>
  <si>
    <t>海源复材</t>
  </si>
  <si>
    <t>晶华微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</si>
</sst>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3" borderId="21" xfId="10342" applyFont="1" applyFill="1" applyBorder="1" applyAlignment="1">
      <alignment horizontal="center" vertical="center" wrapText="1"/>
    </xf>
    <xf numFmtId="4" fontId="36" fillId="52" borderId="21" xfId="10342" applyNumberFormat="1" applyFont="1" applyFill="1" applyBorder="1" applyAlignment="1">
      <alignment vertical="center"/>
    </xf>
    <xf numFmtId="177" fontId="36" fillId="52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3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176" fontId="3" fillId="0" borderId="2" xfId="10342" applyNumberFormat="1" applyFont="1" applyBorder="1" applyAlignment="1">
      <alignment horizontal="center" vertical="center" wrapText="1"/>
    </xf>
    <xf numFmtId="0" fontId="38" fillId="53" borderId="20" xfId="10342" quotePrefix="1" applyFont="1" applyFill="1" applyBorder="1" applyAlignment="1">
      <alignment horizontal="center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20" xfId="10342" applyFont="1" applyFill="1" applyBorder="1" applyAlignment="1">
      <alignment horizontal="center" vertical="center" wrapText="1"/>
    </xf>
    <xf numFmtId="0" fontId="39" fillId="54" borderId="20" xfId="10342" applyFont="1" applyFill="1" applyBorder="1" applyAlignment="1">
      <alignment horizontal="left" wrapText="1"/>
    </xf>
    <xf numFmtId="0" fontId="38" fillId="53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9</xdr:row>
      <xdr:rowOff>370110</xdr:rowOff>
    </xdr:from>
    <xdr:to>
      <xdr:col>8</xdr:col>
      <xdr:colOff>0</xdr:colOff>
      <xdr:row>16</xdr:row>
      <xdr:rowOff>10886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EC8D2B46-354C-4D61-7B4A-791AD7DC97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486396"/>
          <a:ext cx="7968343" cy="438694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</xdr:row>
      <xdr:rowOff>468084</xdr:rowOff>
    </xdr:from>
    <xdr:to>
      <xdr:col>7</xdr:col>
      <xdr:colOff>1153885</xdr:colOff>
      <xdr:row>9</xdr:row>
      <xdr:rowOff>413656</xdr:rowOff>
    </xdr:to>
    <xdr:pic>
      <xdr:nvPicPr>
        <xdr:cNvPr id="6" name="图片 5">
          <a:extLst>
            <a:ext uri="{FF2B5EF4-FFF2-40B4-BE49-F238E27FC236}">
              <a16:creationId xmlns:a16="http://schemas.microsoft.com/office/drawing/2014/main" id="{7A016F4B-12CD-05F6-8D3F-2CEAAB8E18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632855"/>
          <a:ext cx="7968342" cy="389708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K9" sqref="K9"/>
    </sheetView>
  </sheetViews>
  <sheetFormatPr defaultColWidth="8.88671875" defaultRowHeight="14.4" x14ac:dyDescent="0.25"/>
  <cols>
    <col min="1" max="1" width="12.88671875" style="7" customWidth="1"/>
    <col min="2" max="2" width="17" style="7" customWidth="1"/>
    <col min="3" max="3" width="13.109375" style="7" customWidth="1"/>
    <col min="4" max="4" width="12.33203125" style="7" customWidth="1"/>
    <col min="5" max="5" width="13.44140625" style="7" customWidth="1"/>
    <col min="6" max="6" width="15.109375" style="7" customWidth="1"/>
    <col min="7" max="7" width="15.33203125" style="7" customWidth="1"/>
    <col min="8" max="8" width="16.88671875" style="7" customWidth="1"/>
    <col min="9" max="16384" width="8.88671875" style="7"/>
  </cols>
  <sheetData>
    <row r="1" spans="1:22" ht="42.6" customHeight="1" thickTop="1" thickBot="1" x14ac:dyDescent="0.3">
      <c r="A1" s="61" t="s">
        <v>174</v>
      </c>
      <c r="B1" s="61"/>
      <c r="C1" s="61"/>
      <c r="D1" s="61"/>
      <c r="E1" s="61"/>
      <c r="F1" s="61"/>
      <c r="G1" s="61"/>
      <c r="H1" s="61"/>
    </row>
    <row r="2" spans="1:22" ht="3.6" customHeight="1" thickTop="1" thickBot="1" x14ac:dyDescent="0.3">
      <c r="A2" s="62"/>
      <c r="B2" s="63"/>
      <c r="C2" s="63"/>
      <c r="D2" s="63"/>
      <c r="E2" s="63"/>
      <c r="F2" s="63"/>
      <c r="G2" s="63"/>
      <c r="H2" s="64"/>
    </row>
    <row r="3" spans="1:22" ht="45" customHeight="1" thickBot="1" x14ac:dyDescent="0.3">
      <c r="A3" s="45" t="s">
        <v>0</v>
      </c>
      <c r="B3" s="46" t="s">
        <v>1</v>
      </c>
      <c r="C3" s="46" t="s">
        <v>2</v>
      </c>
      <c r="D3" s="46" t="s">
        <v>3</v>
      </c>
      <c r="E3" s="47" t="s">
        <v>4</v>
      </c>
      <c r="F3" s="47" t="s">
        <v>142</v>
      </c>
      <c r="G3" s="47" t="s">
        <v>145</v>
      </c>
      <c r="H3" s="47" t="s">
        <v>5</v>
      </c>
    </row>
    <row r="4" spans="1:22" ht="36.6" customHeight="1" x14ac:dyDescent="0.25">
      <c r="A4" s="48" t="s">
        <v>6</v>
      </c>
      <c r="B4" s="49">
        <v>16490.012877009998</v>
      </c>
      <c r="C4" s="49">
        <v>15785.209505860001</v>
      </c>
      <c r="D4" s="49">
        <v>692.13824799999998</v>
      </c>
      <c r="E4" s="49">
        <v>490.23501718</v>
      </c>
      <c r="F4" s="49">
        <v>-91.208915130002424</v>
      </c>
      <c r="G4" s="50">
        <v>-5.288926604494204</v>
      </c>
      <c r="H4" s="50">
        <v>-1.0172104253054592</v>
      </c>
    </row>
    <row r="5" spans="1:22" ht="54.6" customHeight="1" x14ac:dyDescent="0.25">
      <c r="A5" s="51"/>
      <c r="B5" s="52"/>
      <c r="C5" s="52"/>
      <c r="D5" s="52"/>
      <c r="E5" s="52"/>
      <c r="F5" s="52"/>
      <c r="G5" s="52"/>
      <c r="H5" s="52"/>
    </row>
    <row r="6" spans="1:22" ht="54.6" customHeight="1" x14ac:dyDescent="0.25">
      <c r="A6" s="51"/>
      <c r="B6" s="52"/>
      <c r="C6" s="52"/>
      <c r="D6" s="52"/>
      <c r="E6" s="52"/>
      <c r="F6" s="52"/>
      <c r="G6" s="52"/>
      <c r="H6" s="52"/>
      <c r="N6" s="30"/>
    </row>
    <row r="7" spans="1:22" ht="54.6" customHeight="1" x14ac:dyDescent="0.25">
      <c r="A7" s="51"/>
      <c r="B7" s="52"/>
      <c r="C7" s="52"/>
      <c r="D7" s="52"/>
      <c r="E7" s="52"/>
      <c r="F7" s="52"/>
      <c r="G7" s="52"/>
      <c r="H7" s="52"/>
    </row>
    <row r="8" spans="1:22" ht="54.6" customHeight="1" x14ac:dyDescent="0.25">
      <c r="A8" s="51"/>
      <c r="B8" s="52"/>
      <c r="C8" s="52"/>
      <c r="D8" s="52"/>
      <c r="E8" s="52"/>
      <c r="F8" s="52"/>
      <c r="G8" s="52"/>
      <c r="H8" s="52"/>
    </row>
    <row r="9" spans="1:22" ht="54.6" customHeight="1" x14ac:dyDescent="0.25">
      <c r="A9" s="51"/>
      <c r="B9" s="52"/>
      <c r="C9" s="52"/>
      <c r="D9" s="52"/>
      <c r="E9" s="52"/>
      <c r="F9" s="52"/>
      <c r="G9" s="52"/>
      <c r="H9" s="52"/>
    </row>
    <row r="10" spans="1:22" ht="44.25" customHeight="1" x14ac:dyDescent="0.25">
      <c r="A10" s="51"/>
      <c r="B10" s="52"/>
      <c r="C10" s="52"/>
      <c r="D10" s="52"/>
      <c r="E10" s="52"/>
      <c r="F10" s="52"/>
      <c r="G10" s="52"/>
      <c r="H10" s="52"/>
    </row>
    <row r="11" spans="1:22" ht="54.6" customHeight="1" x14ac:dyDescent="0.25">
      <c r="A11" s="51"/>
      <c r="B11" s="52"/>
      <c r="C11" s="52"/>
      <c r="D11" s="52"/>
      <c r="E11" s="52"/>
      <c r="F11" s="52"/>
      <c r="G11" s="52"/>
      <c r="H11" s="52"/>
    </row>
    <row r="12" spans="1:22" ht="54.6" customHeight="1" x14ac:dyDescent="0.25">
      <c r="A12" s="51"/>
      <c r="B12" s="52"/>
      <c r="C12" s="52"/>
      <c r="D12" s="52"/>
      <c r="E12" s="52"/>
      <c r="F12" s="52"/>
      <c r="G12" s="52"/>
      <c r="H12" s="52"/>
      <c r="O12" s="8"/>
      <c r="P12" s="8"/>
      <c r="Q12" s="8"/>
      <c r="R12" s="11"/>
      <c r="S12" s="11"/>
      <c r="T12" s="11"/>
      <c r="U12" s="11"/>
      <c r="V12" s="11"/>
    </row>
    <row r="13" spans="1:22" ht="54.6" customHeight="1" x14ac:dyDescent="0.25">
      <c r="A13" s="51"/>
      <c r="B13" s="52"/>
      <c r="C13" s="52"/>
      <c r="D13" s="52"/>
      <c r="E13" s="52"/>
      <c r="F13" s="52"/>
      <c r="G13" s="52"/>
      <c r="H13" s="52"/>
      <c r="L13" s="7">
        <v>2</v>
      </c>
      <c r="O13" s="9"/>
      <c r="P13" s="10"/>
      <c r="Q13" s="12"/>
      <c r="R13" s="13"/>
      <c r="S13" s="13"/>
      <c r="T13" s="13"/>
      <c r="U13" s="13"/>
      <c r="V13" s="13"/>
    </row>
    <row r="14" spans="1:22" ht="54.6" customHeight="1" x14ac:dyDescent="0.25">
      <c r="A14" s="51"/>
      <c r="B14" s="52"/>
      <c r="C14" s="52"/>
      <c r="D14" s="52"/>
      <c r="E14" s="52"/>
      <c r="F14" s="52"/>
      <c r="G14" s="52"/>
      <c r="H14" s="52"/>
      <c r="O14" s="9"/>
      <c r="P14" s="10"/>
      <c r="Q14" s="12"/>
      <c r="R14" s="13"/>
      <c r="S14" s="13"/>
      <c r="T14" s="13"/>
      <c r="U14" s="13"/>
      <c r="V14" s="13"/>
    </row>
    <row r="15" spans="1:22" ht="54.6" customHeight="1" x14ac:dyDescent="0.25">
      <c r="A15" s="51"/>
      <c r="B15" s="52"/>
      <c r="C15" s="52"/>
      <c r="D15" s="52"/>
      <c r="E15" s="52"/>
      <c r="F15" s="52"/>
      <c r="G15" s="52"/>
      <c r="H15" s="52"/>
      <c r="O15" s="9"/>
      <c r="P15" s="10"/>
      <c r="Q15" s="12"/>
      <c r="R15" s="13"/>
      <c r="S15" s="13"/>
      <c r="T15" s="13"/>
      <c r="U15" s="13"/>
      <c r="V15" s="13"/>
    </row>
    <row r="16" spans="1:22" ht="55.95" customHeight="1" x14ac:dyDescent="0.25">
      <c r="A16" s="51"/>
      <c r="B16" s="52"/>
      <c r="C16" s="52"/>
      <c r="D16" s="52"/>
      <c r="E16" s="52"/>
      <c r="F16" s="52"/>
      <c r="G16" s="52"/>
      <c r="H16" s="52"/>
    </row>
    <row r="17" spans="1:8" ht="75.599999999999994" customHeight="1" thickBot="1" x14ac:dyDescent="0.3">
      <c r="A17" s="53" t="s">
        <v>7</v>
      </c>
      <c r="B17" s="54" t="s">
        <v>8</v>
      </c>
      <c r="C17" s="53" t="s">
        <v>9</v>
      </c>
      <c r="D17" s="53" t="s">
        <v>10</v>
      </c>
      <c r="E17" s="53" t="s">
        <v>11</v>
      </c>
      <c r="F17" s="53" t="s">
        <v>12</v>
      </c>
      <c r="G17" s="53" t="s">
        <v>13</v>
      </c>
      <c r="H17" s="53" t="s">
        <v>14</v>
      </c>
    </row>
    <row r="18" spans="1:8" ht="15" thickBot="1" x14ac:dyDescent="0.3">
      <c r="A18" s="55" t="s">
        <v>15</v>
      </c>
      <c r="B18" s="60" t="s">
        <v>16</v>
      </c>
      <c r="C18" s="56">
        <v>0</v>
      </c>
      <c r="D18" s="56">
        <v>0</v>
      </c>
      <c r="E18" s="56">
        <v>0</v>
      </c>
      <c r="F18" s="56">
        <v>0</v>
      </c>
      <c r="G18" s="56">
        <v>0</v>
      </c>
      <c r="H18" s="56">
        <v>100</v>
      </c>
    </row>
    <row r="19" spans="1:8" ht="15" thickBot="1" x14ac:dyDescent="0.3">
      <c r="A19" s="55" t="s">
        <v>17</v>
      </c>
      <c r="B19" s="60" t="s">
        <v>18</v>
      </c>
      <c r="C19" s="56">
        <v>4.6774243803361166</v>
      </c>
      <c r="D19" s="56">
        <v>3.3938904749495582</v>
      </c>
      <c r="E19" s="56">
        <v>50365.35879834849</v>
      </c>
      <c r="F19" s="56">
        <v>16.388801098767054</v>
      </c>
      <c r="G19" s="56">
        <v>9.5985892578450116</v>
      </c>
      <c r="H19" s="56">
        <v>110.892249345642</v>
      </c>
    </row>
    <row r="20" spans="1:8" ht="15" thickBot="1" x14ac:dyDescent="0.3">
      <c r="A20" s="55" t="s">
        <v>19</v>
      </c>
      <c r="B20" s="60" t="s">
        <v>20</v>
      </c>
      <c r="C20" s="56">
        <v>2.9304174782017371</v>
      </c>
      <c r="D20" s="56">
        <v>-1.1782528529121188</v>
      </c>
      <c r="E20" s="56">
        <v>7.2531391019708149</v>
      </c>
      <c r="F20" s="56">
        <v>-3.5942339995437296</v>
      </c>
      <c r="G20" s="56">
        <v>-3.3371152334477259</v>
      </c>
      <c r="H20" s="56">
        <v>93.091083534210611</v>
      </c>
    </row>
    <row r="21" spans="1:8" ht="15" thickBot="1" x14ac:dyDescent="0.3">
      <c r="A21" s="55" t="s">
        <v>21</v>
      </c>
      <c r="B21" s="60" t="s">
        <v>22</v>
      </c>
      <c r="C21" s="56">
        <v>63.933361992839991</v>
      </c>
      <c r="D21" s="56">
        <v>-7.6132614647521482E-2</v>
      </c>
      <c r="E21" s="56">
        <v>7.752549164313864</v>
      </c>
      <c r="F21" s="56">
        <v>-4.8689527050965076</v>
      </c>
      <c r="G21" s="56">
        <v>0.4064796410717329</v>
      </c>
      <c r="H21" s="56">
        <v>88.071065872513813</v>
      </c>
    </row>
    <row r="22" spans="1:8" ht="15" thickBot="1" x14ac:dyDescent="0.3">
      <c r="A22" s="55" t="s">
        <v>23</v>
      </c>
      <c r="B22" s="60" t="s">
        <v>24</v>
      </c>
      <c r="C22" s="56">
        <v>0.82840741301853715</v>
      </c>
      <c r="D22" s="56">
        <v>-3.2133811213919521</v>
      </c>
      <c r="E22" s="56">
        <v>41.550514770038276</v>
      </c>
      <c r="F22" s="56">
        <v>-4.9387106968871795</v>
      </c>
      <c r="G22" s="56">
        <v>-0.9563696253749896</v>
      </c>
      <c r="H22" s="56">
        <v>96.009812269309123</v>
      </c>
    </row>
    <row r="23" spans="1:8" ht="15" thickBot="1" x14ac:dyDescent="0.3">
      <c r="A23" s="55" t="s">
        <v>25</v>
      </c>
      <c r="B23" s="60" t="s">
        <v>26</v>
      </c>
      <c r="C23" s="56">
        <v>1.8843915162833014</v>
      </c>
      <c r="D23" s="56">
        <v>-0.18320042425006478</v>
      </c>
      <c r="E23" s="56">
        <v>0.56182516688458983</v>
      </c>
      <c r="F23" s="56">
        <v>-0.34585493294076086</v>
      </c>
      <c r="G23" s="56">
        <v>0</v>
      </c>
      <c r="H23" s="56">
        <v>99.355941258212539</v>
      </c>
    </row>
    <row r="24" spans="1:8" ht="15" thickBot="1" x14ac:dyDescent="0.3">
      <c r="A24" s="55" t="s">
        <v>27</v>
      </c>
      <c r="B24" s="60" t="s">
        <v>28</v>
      </c>
      <c r="C24" s="56">
        <v>1.2009516380442087</v>
      </c>
      <c r="D24" s="56">
        <v>-0.49574203017434554</v>
      </c>
      <c r="E24" s="56">
        <v>4.9367252260330439</v>
      </c>
      <c r="F24" s="56">
        <v>-0.59827542824498803</v>
      </c>
      <c r="G24" s="56">
        <v>1.4308957824943017E-3</v>
      </c>
      <c r="H24" s="56">
        <v>99.026007602817174</v>
      </c>
    </row>
    <row r="25" spans="1:8" ht="15" thickBot="1" x14ac:dyDescent="0.3">
      <c r="A25" s="55" t="s">
        <v>29</v>
      </c>
      <c r="B25" s="60" t="s">
        <v>30</v>
      </c>
      <c r="C25" s="56">
        <v>234.17361838612911</v>
      </c>
      <c r="D25" s="56">
        <v>-0.25888561117381942</v>
      </c>
      <c r="E25" s="56">
        <v>7.0719237172493985</v>
      </c>
      <c r="F25" s="56">
        <v>-60.781534964952634</v>
      </c>
      <c r="G25" s="56">
        <v>0</v>
      </c>
      <c r="H25" s="56">
        <v>315.58742901800105</v>
      </c>
    </row>
    <row r="26" spans="1:8" ht="15" thickBot="1" x14ac:dyDescent="0.3">
      <c r="A26" s="55" t="s">
        <v>31</v>
      </c>
      <c r="B26" s="60" t="s">
        <v>32</v>
      </c>
      <c r="C26" s="56">
        <v>1.0081714868720071</v>
      </c>
      <c r="D26" s="56">
        <v>-0.92552534458011027</v>
      </c>
      <c r="E26" s="56">
        <v>86.89369973809842</v>
      </c>
      <c r="F26" s="56">
        <v>-0.88150527205343077</v>
      </c>
      <c r="G26" s="56">
        <v>1.2121212121212122</v>
      </c>
      <c r="H26" s="56">
        <v>99.281573203276452</v>
      </c>
    </row>
    <row r="27" spans="1:8" ht="15" thickBot="1" x14ac:dyDescent="0.3">
      <c r="A27" s="55" t="s">
        <v>33</v>
      </c>
      <c r="B27" s="60" t="s">
        <v>34</v>
      </c>
      <c r="C27" s="56">
        <v>0.12571527398602519</v>
      </c>
      <c r="D27" s="56">
        <v>-10.73593952155052</v>
      </c>
      <c r="E27" s="56">
        <v>4.3937765271157806E-4</v>
      </c>
      <c r="F27" s="56">
        <v>-1.5119988618207252</v>
      </c>
      <c r="G27" s="56">
        <v>0</v>
      </c>
      <c r="H27" s="56">
        <v>106.48647511721077</v>
      </c>
    </row>
    <row r="28" spans="1:8" ht="15" thickBot="1" x14ac:dyDescent="0.3">
      <c r="A28" s="55" t="s">
        <v>35</v>
      </c>
      <c r="B28" s="60" t="s">
        <v>36</v>
      </c>
      <c r="C28" s="56">
        <v>3.2387188477513011</v>
      </c>
      <c r="D28" s="56">
        <v>5.5712599957931708E-2</v>
      </c>
      <c r="E28" s="56">
        <v>135.94034718604723</v>
      </c>
      <c r="F28" s="56">
        <v>0.46991289168194494</v>
      </c>
      <c r="G28" s="56">
        <v>1.7065222316442381</v>
      </c>
      <c r="H28" s="56">
        <v>100.34107844054581</v>
      </c>
    </row>
    <row r="29" spans="1:8" ht="15" thickBot="1" x14ac:dyDescent="0.3">
      <c r="A29" s="55" t="s">
        <v>37</v>
      </c>
      <c r="B29" s="60" t="s">
        <v>38</v>
      </c>
      <c r="C29" s="56">
        <v>1.9729713548518748</v>
      </c>
      <c r="D29" s="56">
        <v>0.3901905212051805</v>
      </c>
      <c r="E29" s="56">
        <v>1.6101807708841089</v>
      </c>
      <c r="F29" s="56">
        <v>2.0823762660126444</v>
      </c>
      <c r="G29" s="56">
        <v>1.0513995117291559</v>
      </c>
      <c r="H29" s="56">
        <v>101.95974744145856</v>
      </c>
    </row>
    <row r="30" spans="1:8" ht="15" thickBot="1" x14ac:dyDescent="0.3">
      <c r="A30" s="55" t="s">
        <v>39</v>
      </c>
      <c r="B30" s="60" t="s">
        <v>40</v>
      </c>
      <c r="C30" s="56">
        <v>0.80448785390587696</v>
      </c>
      <c r="D30" s="56">
        <v>1.1519408977070904</v>
      </c>
      <c r="E30" s="56">
        <v>0.11453066403248219</v>
      </c>
      <c r="F30" s="56">
        <v>1.1297441148573222</v>
      </c>
      <c r="G30" s="56">
        <v>0.99002862168053196</v>
      </c>
      <c r="H30" s="56">
        <v>100.59150174013601</v>
      </c>
    </row>
    <row r="31" spans="1:8" ht="15" thickBot="1" x14ac:dyDescent="0.3">
      <c r="A31" s="55" t="s">
        <v>41</v>
      </c>
      <c r="B31" s="60" t="s">
        <v>42</v>
      </c>
      <c r="C31" s="56">
        <v>7.6938397369064884</v>
      </c>
      <c r="D31" s="56">
        <v>-2.1632639509974902</v>
      </c>
      <c r="E31" s="56">
        <v>158.81660693023696</v>
      </c>
      <c r="F31" s="56">
        <v>-17.104588025985141</v>
      </c>
      <c r="G31" s="56">
        <v>-1.2407051967337996</v>
      </c>
      <c r="H31" s="56">
        <v>81.827660590313442</v>
      </c>
    </row>
    <row r="32" spans="1:8" ht="15" thickBot="1" x14ac:dyDescent="0.3">
      <c r="A32" s="55" t="s">
        <v>43</v>
      </c>
      <c r="B32" s="60" t="s">
        <v>44</v>
      </c>
      <c r="C32" s="56">
        <v>0.55139087165224243</v>
      </c>
      <c r="D32" s="56">
        <v>0.19469834830072033</v>
      </c>
      <c r="E32" s="56">
        <v>1.3271293305711107</v>
      </c>
      <c r="F32" s="56">
        <v>6.7576185966211455E-2</v>
      </c>
      <c r="G32" s="56">
        <v>-16.3788606479233</v>
      </c>
      <c r="H32" s="56">
        <v>100.15050181988759</v>
      </c>
    </row>
    <row r="33" spans="1:8" ht="15" thickBot="1" x14ac:dyDescent="0.3">
      <c r="A33" s="55" t="s">
        <v>45</v>
      </c>
      <c r="B33" s="60" t="s">
        <v>46</v>
      </c>
      <c r="C33" s="56">
        <v>0.40729911705859695</v>
      </c>
      <c r="D33" s="56">
        <v>-0.32804669233668171</v>
      </c>
      <c r="E33" s="56">
        <v>4.5843125328482408</v>
      </c>
      <c r="F33" s="56">
        <v>-0.55547223914018551</v>
      </c>
      <c r="G33" s="56">
        <v>-9.4424374921986427</v>
      </c>
      <c r="H33" s="56">
        <v>100.21493392085819</v>
      </c>
    </row>
    <row r="34" spans="1:8" ht="15" thickBot="1" x14ac:dyDescent="0.3">
      <c r="A34" s="55" t="s">
        <v>47</v>
      </c>
      <c r="B34" s="60" t="s">
        <v>48</v>
      </c>
      <c r="C34" s="56">
        <v>79.254503369458973</v>
      </c>
      <c r="D34" s="56">
        <v>-0.92568336416651165</v>
      </c>
      <c r="E34" s="56">
        <v>45.886490028459804</v>
      </c>
      <c r="F34" s="56">
        <v>-74.050044245121939</v>
      </c>
      <c r="G34" s="56">
        <v>0</v>
      </c>
      <c r="H34" s="56">
        <v>5.0786448422831967</v>
      </c>
    </row>
    <row r="35" spans="1:8" ht="15" thickBot="1" x14ac:dyDescent="0.3">
      <c r="A35" s="55" t="s">
        <v>49</v>
      </c>
      <c r="B35" s="60" t="s">
        <v>50</v>
      </c>
      <c r="C35" s="56">
        <v>12.527997047681991</v>
      </c>
      <c r="D35" s="56">
        <v>-20.530717788823747</v>
      </c>
      <c r="E35" s="56">
        <v>0.23635276311397185</v>
      </c>
      <c r="F35" s="56">
        <v>-323.65810372073952</v>
      </c>
      <c r="G35" s="56">
        <v>0</v>
      </c>
      <c r="H35" s="56">
        <v>420.36074510687575</v>
      </c>
    </row>
    <row r="36" spans="1:8" ht="15" thickBot="1" x14ac:dyDescent="0.3">
      <c r="A36" s="55" t="s">
        <v>51</v>
      </c>
      <c r="B36" s="60" t="s">
        <v>52</v>
      </c>
      <c r="C36" s="56">
        <v>8.2840008287329177</v>
      </c>
      <c r="D36" s="56">
        <v>-20.596195072169593</v>
      </c>
      <c r="E36" s="56">
        <v>25.392373230324385</v>
      </c>
      <c r="F36" s="56">
        <v>-214.86498794116949</v>
      </c>
      <c r="G36" s="56">
        <v>0.25756600128783003</v>
      </c>
      <c r="H36" s="56">
        <v>394.75994886099261</v>
      </c>
    </row>
    <row r="37" spans="1:8" ht="15" thickBot="1" x14ac:dyDescent="0.3">
      <c r="A37" s="55" t="s">
        <v>53</v>
      </c>
      <c r="B37" s="60" t="s">
        <v>54</v>
      </c>
      <c r="C37" s="56">
        <v>8.8365523247822093</v>
      </c>
      <c r="D37" s="56">
        <v>-0.94672431137744451</v>
      </c>
      <c r="E37" s="56">
        <v>14.054982295500395</v>
      </c>
      <c r="F37" s="56">
        <v>-8.1722470203247664</v>
      </c>
      <c r="G37" s="56">
        <v>0.74803290826897884</v>
      </c>
      <c r="H37" s="56">
        <v>91.514272816827926</v>
      </c>
    </row>
    <row r="38" spans="1:8" ht="15" thickBot="1" x14ac:dyDescent="0.3">
      <c r="A38" s="55" t="s">
        <v>55</v>
      </c>
      <c r="B38" s="60" t="s">
        <v>56</v>
      </c>
      <c r="C38" s="56">
        <v>6.2154425728176879</v>
      </c>
      <c r="D38" s="56">
        <v>1.0909172783862606</v>
      </c>
      <c r="E38" s="56">
        <v>118.31980967605773</v>
      </c>
      <c r="F38" s="56">
        <v>7.8398935033578327</v>
      </c>
      <c r="G38" s="56">
        <v>5.4323605772584811</v>
      </c>
      <c r="H38" s="56">
        <v>107.42222562686605</v>
      </c>
    </row>
    <row r="39" spans="1:8" ht="15" thickBot="1" x14ac:dyDescent="0.3">
      <c r="A39" s="55" t="s">
        <v>57</v>
      </c>
      <c r="B39" s="60" t="s">
        <v>58</v>
      </c>
      <c r="C39" s="56">
        <v>2.4306411359393447</v>
      </c>
      <c r="D39" s="56">
        <v>0.31134633214508428</v>
      </c>
      <c r="E39" s="56">
        <v>110.73982462546603</v>
      </c>
      <c r="F39" s="56">
        <v>0.16865136250969293</v>
      </c>
      <c r="G39" s="56">
        <v>-13.746300409631612</v>
      </c>
      <c r="H39" s="56">
        <v>99.815366557953439</v>
      </c>
    </row>
    <row r="40" spans="1:8" ht="15" thickBot="1" x14ac:dyDescent="0.3">
      <c r="A40" s="55" t="s">
        <v>59</v>
      </c>
      <c r="B40" s="60" t="s">
        <v>60</v>
      </c>
      <c r="C40" s="56">
        <v>2.5197559762244786</v>
      </c>
      <c r="D40" s="56">
        <v>-2.090057125006294</v>
      </c>
      <c r="E40" s="56">
        <v>0.58973297351130882</v>
      </c>
      <c r="F40" s="56">
        <v>-11.951117130808719</v>
      </c>
      <c r="G40" s="56">
        <v>-35.573846531460511</v>
      </c>
      <c r="H40" s="56">
        <v>84.912724628321854</v>
      </c>
    </row>
    <row r="41" spans="1:8" ht="15" thickBot="1" x14ac:dyDescent="0.3">
      <c r="A41" s="55" t="s">
        <v>61</v>
      </c>
      <c r="B41" s="60" t="s">
        <v>62</v>
      </c>
      <c r="C41" s="56">
        <v>1.5891908761037929</v>
      </c>
      <c r="D41" s="56">
        <v>-0.57008075717881501</v>
      </c>
      <c r="E41" s="56">
        <v>0.74853787578290543</v>
      </c>
      <c r="F41" s="56">
        <v>-0.88190395560591894</v>
      </c>
      <c r="G41" s="56">
        <v>1.1764705882352942</v>
      </c>
      <c r="H41" s="56">
        <v>99.25920067729102</v>
      </c>
    </row>
    <row r="42" spans="1:8" ht="15" thickBot="1" x14ac:dyDescent="0.3">
      <c r="A42" s="55" t="s">
        <v>63</v>
      </c>
      <c r="B42" s="60" t="s">
        <v>64</v>
      </c>
      <c r="C42" s="56">
        <v>3.7178608290775483</v>
      </c>
      <c r="D42" s="56">
        <v>3.7429076041381548</v>
      </c>
      <c r="E42" s="56">
        <v>21.322700638473588</v>
      </c>
      <c r="F42" s="56">
        <v>13.01893028115628</v>
      </c>
      <c r="G42" s="56">
        <v>-1.5734181740102664</v>
      </c>
      <c r="H42" s="56">
        <v>105.87590679630965</v>
      </c>
    </row>
    <row r="43" spans="1:8" ht="15" thickBot="1" x14ac:dyDescent="0.3">
      <c r="A43" s="55" t="s">
        <v>65</v>
      </c>
      <c r="B43" s="60" t="s">
        <v>66</v>
      </c>
      <c r="C43" s="56">
        <v>14.81195469272345</v>
      </c>
      <c r="D43" s="56">
        <v>-1.5513740415176316</v>
      </c>
      <c r="E43" s="56">
        <v>2.2166367813395489</v>
      </c>
      <c r="F43" s="56">
        <v>-37.525562251831026</v>
      </c>
      <c r="G43" s="56">
        <v>-83.907009870659408</v>
      </c>
      <c r="H43" s="56">
        <v>147.21982990936806</v>
      </c>
    </row>
    <row r="44" spans="1:8" ht="14.4" customHeight="1" thickBot="1" x14ac:dyDescent="0.3">
      <c r="A44" s="55" t="s">
        <v>67</v>
      </c>
      <c r="B44" s="60" t="s">
        <v>68</v>
      </c>
      <c r="C44" s="56">
        <v>1.1887341257526056</v>
      </c>
      <c r="D44" s="56">
        <v>3.5113087475000775</v>
      </c>
      <c r="E44" s="56">
        <v>106.03224115875254</v>
      </c>
      <c r="F44" s="56">
        <v>2.179414584956695</v>
      </c>
      <c r="G44" s="56">
        <v>-15.845733995731926</v>
      </c>
      <c r="H44" s="56">
        <v>100.78696526816036</v>
      </c>
    </row>
    <row r="45" spans="1:8" ht="15" thickBot="1" x14ac:dyDescent="0.3">
      <c r="A45" s="55" t="s">
        <v>69</v>
      </c>
      <c r="B45" s="60" t="s">
        <v>70</v>
      </c>
      <c r="C45" s="56">
        <v>2.7208590799113348</v>
      </c>
      <c r="D45" s="56">
        <v>-0.18291667966247552</v>
      </c>
      <c r="E45" s="56">
        <v>19.316325119720641</v>
      </c>
      <c r="F45" s="56">
        <v>-0.79478768293252644</v>
      </c>
      <c r="G45" s="56">
        <v>-1.9639401600498256</v>
      </c>
      <c r="H45" s="56">
        <v>98.573705591694377</v>
      </c>
    </row>
    <row r="46" spans="1:8" ht="15" thickBot="1" x14ac:dyDescent="0.3">
      <c r="A46" s="55" t="s">
        <v>71</v>
      </c>
      <c r="B46" s="60" t="s">
        <v>72</v>
      </c>
      <c r="C46" s="56">
        <v>1.3457027991349002</v>
      </c>
      <c r="D46" s="56">
        <v>1.2815676463267238</v>
      </c>
      <c r="E46" s="56">
        <v>13.373899466713809</v>
      </c>
      <c r="F46" s="56">
        <v>1.8173133754822077</v>
      </c>
      <c r="G46" s="56">
        <v>4.1367482865869043</v>
      </c>
      <c r="H46" s="56">
        <v>101.1535803499939</v>
      </c>
    </row>
    <row r="47" spans="1:8" ht="15" thickBot="1" x14ac:dyDescent="0.3">
      <c r="A47" s="55" t="s">
        <v>73</v>
      </c>
      <c r="B47" s="60" t="s">
        <v>74</v>
      </c>
      <c r="C47" s="56">
        <v>3.5906865226770184</v>
      </c>
      <c r="D47" s="56">
        <v>8.1739642464191444</v>
      </c>
      <c r="E47" s="56">
        <v>1.7730947196523679</v>
      </c>
      <c r="F47" s="56">
        <v>27.440890923800236</v>
      </c>
      <c r="G47" s="56">
        <v>1.9955654101995564</v>
      </c>
      <c r="H47" s="56">
        <v>126.23894864812198</v>
      </c>
    </row>
    <row r="48" spans="1:8" ht="72" customHeight="1" thickBot="1" x14ac:dyDescent="0.3">
      <c r="A48" s="66" t="s">
        <v>75</v>
      </c>
      <c r="B48" s="66"/>
      <c r="C48" s="57" t="s">
        <v>76</v>
      </c>
      <c r="D48" s="57" t="s">
        <v>10</v>
      </c>
      <c r="E48" s="57" t="s">
        <v>11</v>
      </c>
      <c r="F48" s="57" t="s">
        <v>77</v>
      </c>
      <c r="G48" s="57" t="s">
        <v>13</v>
      </c>
      <c r="H48" s="57" t="s">
        <v>78</v>
      </c>
    </row>
    <row r="49" spans="1:8" ht="15" thickBot="1" x14ac:dyDescent="0.3">
      <c r="A49" s="68" t="s">
        <v>79</v>
      </c>
      <c r="B49" s="68"/>
      <c r="C49" s="58" t="s">
        <v>137</v>
      </c>
      <c r="D49" s="58" t="s">
        <v>175</v>
      </c>
      <c r="E49" s="58" t="s">
        <v>156</v>
      </c>
      <c r="F49" s="58" t="s">
        <v>176</v>
      </c>
      <c r="G49" s="58" t="s">
        <v>177</v>
      </c>
      <c r="H49" s="58" t="s">
        <v>165</v>
      </c>
    </row>
    <row r="50" spans="1:8" ht="15" thickBot="1" x14ac:dyDescent="0.3">
      <c r="A50" s="68"/>
      <c r="B50" s="68"/>
      <c r="C50" s="58" t="s">
        <v>154</v>
      </c>
      <c r="D50" s="58" t="s">
        <v>178</v>
      </c>
      <c r="E50" s="58" t="s">
        <v>179</v>
      </c>
      <c r="F50" s="58" t="s">
        <v>180</v>
      </c>
      <c r="G50" s="58" t="s">
        <v>181</v>
      </c>
      <c r="H50" s="58" t="s">
        <v>182</v>
      </c>
    </row>
    <row r="51" spans="1:8" ht="15" thickBot="1" x14ac:dyDescent="0.3">
      <c r="A51" s="68"/>
      <c r="B51" s="68"/>
      <c r="C51" s="58" t="s">
        <v>138</v>
      </c>
      <c r="D51" s="58" t="s">
        <v>176</v>
      </c>
      <c r="E51" s="58" t="s">
        <v>172</v>
      </c>
      <c r="F51" s="58" t="s">
        <v>183</v>
      </c>
      <c r="G51" s="58" t="s">
        <v>184</v>
      </c>
      <c r="H51" s="58" t="s">
        <v>185</v>
      </c>
    </row>
    <row r="52" spans="1:8" ht="15" thickBot="1" x14ac:dyDescent="0.3">
      <c r="A52" s="68"/>
      <c r="B52" s="68"/>
      <c r="C52" s="58" t="s">
        <v>152</v>
      </c>
      <c r="D52" s="58" t="s">
        <v>186</v>
      </c>
      <c r="E52" s="58" t="s">
        <v>187</v>
      </c>
      <c r="F52" s="58" t="s">
        <v>188</v>
      </c>
      <c r="G52" s="58" t="s">
        <v>189</v>
      </c>
      <c r="H52" s="58" t="s">
        <v>190</v>
      </c>
    </row>
    <row r="53" spans="1:8" ht="15" thickBot="1" x14ac:dyDescent="0.3">
      <c r="A53" s="68"/>
      <c r="B53" s="68"/>
      <c r="C53" s="58" t="s">
        <v>134</v>
      </c>
      <c r="D53" s="58" t="s">
        <v>191</v>
      </c>
      <c r="E53" s="58" t="s">
        <v>190</v>
      </c>
      <c r="F53" s="58" t="s">
        <v>187</v>
      </c>
      <c r="G53" s="58" t="s">
        <v>192</v>
      </c>
      <c r="H53" s="58" t="s">
        <v>193</v>
      </c>
    </row>
    <row r="54" spans="1:8" ht="15" thickBot="1" x14ac:dyDescent="0.3">
      <c r="A54" s="68"/>
      <c r="B54" s="68"/>
      <c r="C54" s="58" t="s">
        <v>133</v>
      </c>
      <c r="D54" s="58" t="s">
        <v>194</v>
      </c>
      <c r="E54" s="58" t="s">
        <v>161</v>
      </c>
      <c r="F54" s="58" t="s">
        <v>195</v>
      </c>
      <c r="G54" s="58" t="s">
        <v>196</v>
      </c>
      <c r="H54" s="58" t="s">
        <v>197</v>
      </c>
    </row>
    <row r="55" spans="1:8" ht="15" thickBot="1" x14ac:dyDescent="0.3">
      <c r="A55" s="68"/>
      <c r="B55" s="68"/>
      <c r="C55" s="58" t="s">
        <v>135</v>
      </c>
      <c r="D55" s="58" t="s">
        <v>198</v>
      </c>
      <c r="E55" s="58" t="s">
        <v>199</v>
      </c>
      <c r="F55" s="58" t="s">
        <v>156</v>
      </c>
      <c r="G55" s="58" t="s">
        <v>200</v>
      </c>
      <c r="H55" s="58" t="s">
        <v>201</v>
      </c>
    </row>
    <row r="56" spans="1:8" ht="15" thickBot="1" x14ac:dyDescent="0.3">
      <c r="A56" s="68"/>
      <c r="B56" s="68"/>
      <c r="C56" s="58" t="s">
        <v>147</v>
      </c>
      <c r="D56" s="58" t="s">
        <v>202</v>
      </c>
      <c r="E56" s="58" t="s">
        <v>170</v>
      </c>
      <c r="F56" s="58" t="s">
        <v>203</v>
      </c>
      <c r="G56" s="58" t="s">
        <v>195</v>
      </c>
      <c r="H56" s="58" t="s">
        <v>180</v>
      </c>
    </row>
    <row r="57" spans="1:8" ht="15" thickBot="1" x14ac:dyDescent="0.3">
      <c r="A57" s="68"/>
      <c r="B57" s="68"/>
      <c r="C57" s="58" t="s">
        <v>146</v>
      </c>
      <c r="D57" s="58" t="s">
        <v>204</v>
      </c>
      <c r="E57" s="58" t="s">
        <v>197</v>
      </c>
      <c r="F57" s="58" t="s">
        <v>178</v>
      </c>
      <c r="G57" s="58" t="s">
        <v>205</v>
      </c>
      <c r="H57" s="58" t="s">
        <v>206</v>
      </c>
    </row>
    <row r="58" spans="1:8" ht="15" thickBot="1" x14ac:dyDescent="0.3">
      <c r="A58" s="68"/>
      <c r="B58" s="68"/>
      <c r="C58" s="58" t="s">
        <v>144</v>
      </c>
      <c r="D58" s="58" t="s">
        <v>156</v>
      </c>
      <c r="E58" s="58" t="s">
        <v>207</v>
      </c>
      <c r="F58" s="58" t="s">
        <v>208</v>
      </c>
      <c r="G58" s="58" t="s">
        <v>171</v>
      </c>
      <c r="H58" s="58" t="s">
        <v>209</v>
      </c>
    </row>
    <row r="59" spans="1:8" ht="15" thickBot="1" x14ac:dyDescent="0.3">
      <c r="A59" s="68" t="s">
        <v>80</v>
      </c>
      <c r="B59" s="68"/>
      <c r="C59" s="58" t="s">
        <v>155</v>
      </c>
      <c r="D59" s="58" t="s">
        <v>210</v>
      </c>
      <c r="E59" s="58" t="s">
        <v>159</v>
      </c>
      <c r="F59" s="58" t="s">
        <v>211</v>
      </c>
      <c r="G59" s="58" t="s">
        <v>212</v>
      </c>
      <c r="H59" s="58" t="s">
        <v>156</v>
      </c>
    </row>
    <row r="60" spans="1:8" ht="15" thickBot="1" x14ac:dyDescent="0.3">
      <c r="A60" s="68"/>
      <c r="B60" s="68"/>
      <c r="C60" s="58" t="s">
        <v>153</v>
      </c>
      <c r="D60" s="58" t="s">
        <v>168</v>
      </c>
      <c r="E60" s="58" t="s">
        <v>160</v>
      </c>
      <c r="F60" s="58" t="s">
        <v>213</v>
      </c>
      <c r="G60" s="58" t="s">
        <v>214</v>
      </c>
      <c r="H60" s="58" t="s">
        <v>215</v>
      </c>
    </row>
    <row r="61" spans="1:8" ht="15" thickBot="1" x14ac:dyDescent="0.3">
      <c r="A61" s="68"/>
      <c r="B61" s="68"/>
      <c r="C61" s="58" t="s">
        <v>140</v>
      </c>
      <c r="D61" s="58" t="s">
        <v>211</v>
      </c>
      <c r="E61" s="58" t="s">
        <v>155</v>
      </c>
      <c r="F61" s="58" t="s">
        <v>167</v>
      </c>
      <c r="G61" s="58" t="s">
        <v>216</v>
      </c>
      <c r="H61" s="58" t="s">
        <v>217</v>
      </c>
    </row>
    <row r="62" spans="1:8" ht="15" thickBot="1" x14ac:dyDescent="0.3">
      <c r="A62" s="68"/>
      <c r="B62" s="68"/>
      <c r="C62" s="58" t="s">
        <v>143</v>
      </c>
      <c r="D62" s="58" t="s">
        <v>218</v>
      </c>
      <c r="E62" s="58" t="s">
        <v>153</v>
      </c>
      <c r="F62" s="58" t="s">
        <v>219</v>
      </c>
      <c r="G62" s="58" t="s">
        <v>220</v>
      </c>
      <c r="H62" s="58" t="s">
        <v>221</v>
      </c>
    </row>
    <row r="63" spans="1:8" ht="15" thickBot="1" x14ac:dyDescent="0.3">
      <c r="A63" s="68"/>
      <c r="B63" s="68"/>
      <c r="C63" s="58" t="s">
        <v>139</v>
      </c>
      <c r="D63" s="58" t="s">
        <v>213</v>
      </c>
      <c r="E63" s="58" t="s">
        <v>140</v>
      </c>
      <c r="F63" s="58" t="s">
        <v>163</v>
      </c>
      <c r="G63" s="58" t="s">
        <v>222</v>
      </c>
      <c r="H63" s="58" t="s">
        <v>223</v>
      </c>
    </row>
    <row r="64" spans="1:8" ht="15" thickBot="1" x14ac:dyDescent="0.3">
      <c r="A64" s="68"/>
      <c r="B64" s="68"/>
      <c r="C64" s="58" t="s">
        <v>136</v>
      </c>
      <c r="D64" s="58" t="s">
        <v>99</v>
      </c>
      <c r="E64" s="58" t="s">
        <v>143</v>
      </c>
      <c r="F64" s="58" t="s">
        <v>224</v>
      </c>
      <c r="G64" s="58" t="s">
        <v>225</v>
      </c>
      <c r="H64" s="58" t="s">
        <v>226</v>
      </c>
    </row>
    <row r="65" spans="1:12" ht="19.2" customHeight="1" thickBot="1" x14ac:dyDescent="0.3">
      <c r="A65" s="68"/>
      <c r="B65" s="68"/>
      <c r="C65" s="58" t="s">
        <v>132</v>
      </c>
      <c r="D65" s="58" t="s">
        <v>227</v>
      </c>
      <c r="E65" s="58" t="s">
        <v>139</v>
      </c>
      <c r="F65" s="58" t="s">
        <v>169</v>
      </c>
      <c r="G65" s="58" t="s">
        <v>228</v>
      </c>
      <c r="H65" s="58" t="s">
        <v>229</v>
      </c>
      <c r="L65" s="29" t="s">
        <v>81</v>
      </c>
    </row>
    <row r="66" spans="1:12" ht="15" thickBot="1" x14ac:dyDescent="0.3">
      <c r="A66" s="68"/>
      <c r="B66" s="68"/>
      <c r="C66" s="58" t="s">
        <v>148</v>
      </c>
      <c r="D66" s="58" t="s">
        <v>173</v>
      </c>
      <c r="E66" s="58" t="s">
        <v>136</v>
      </c>
      <c r="F66" s="58" t="s">
        <v>230</v>
      </c>
      <c r="G66" s="58" t="s">
        <v>231</v>
      </c>
      <c r="H66" s="58" t="s">
        <v>232</v>
      </c>
    </row>
    <row r="67" spans="1:12" ht="15" thickBot="1" x14ac:dyDescent="0.3">
      <c r="A67" s="68"/>
      <c r="B67" s="68"/>
      <c r="C67" s="58" t="s">
        <v>149</v>
      </c>
      <c r="D67" s="58" t="s">
        <v>219</v>
      </c>
      <c r="E67" s="58" t="s">
        <v>132</v>
      </c>
      <c r="F67" s="58" t="s">
        <v>173</v>
      </c>
      <c r="G67" s="58" t="s">
        <v>233</v>
      </c>
      <c r="H67" s="58" t="s">
        <v>199</v>
      </c>
    </row>
    <row r="68" spans="1:12" ht="15" thickBot="1" x14ac:dyDescent="0.3">
      <c r="A68" s="68"/>
      <c r="B68" s="68"/>
      <c r="C68" s="58" t="s">
        <v>105</v>
      </c>
      <c r="D68" s="58" t="s">
        <v>234</v>
      </c>
      <c r="E68" s="58" t="s">
        <v>148</v>
      </c>
      <c r="F68" s="58" t="s">
        <v>162</v>
      </c>
      <c r="G68" s="58" t="s">
        <v>235</v>
      </c>
      <c r="H68" s="58" t="s">
        <v>236</v>
      </c>
    </row>
    <row r="69" spans="1:12" ht="54.6" customHeight="1" thickBot="1" x14ac:dyDescent="0.3">
      <c r="A69" s="67" t="s">
        <v>141</v>
      </c>
      <c r="B69" s="67"/>
      <c r="C69" s="67"/>
      <c r="D69" s="67"/>
      <c r="E69" s="67"/>
      <c r="F69" s="67"/>
      <c r="G69" s="67"/>
      <c r="H69" s="67"/>
    </row>
    <row r="70" spans="1:12" x14ac:dyDescent="0.25">
      <c r="A70" s="65" t="s">
        <v>82</v>
      </c>
      <c r="B70" s="65"/>
      <c r="C70" s="65"/>
      <c r="D70" s="65"/>
      <c r="E70" s="65"/>
      <c r="F70" s="65"/>
      <c r="G70" s="65"/>
      <c r="H70" s="65"/>
    </row>
    <row r="74" spans="1:12" ht="31.2" x14ac:dyDescent="0.25">
      <c r="A74" s="14"/>
      <c r="B74" s="14" t="s">
        <v>83</v>
      </c>
      <c r="C74" s="14" t="s">
        <v>84</v>
      </c>
      <c r="D74" s="14" t="s">
        <v>85</v>
      </c>
      <c r="E74" s="14" t="s">
        <v>86</v>
      </c>
    </row>
    <row r="75" spans="1:12" x14ac:dyDescent="0.25">
      <c r="A75" s="15" t="s">
        <v>87</v>
      </c>
      <c r="B75" s="16" t="s">
        <v>88</v>
      </c>
      <c r="C75" s="15">
        <v>28175353</v>
      </c>
      <c r="D75" s="15">
        <v>42268582</v>
      </c>
      <c r="E75" s="17">
        <v>1.9861616143601299</v>
      </c>
    </row>
    <row r="76" spans="1:12" x14ac:dyDescent="0.25">
      <c r="A76" s="18" t="s">
        <v>89</v>
      </c>
      <c r="B76" s="19" t="s">
        <v>90</v>
      </c>
      <c r="C76" s="18">
        <v>21555247</v>
      </c>
      <c r="D76" s="18">
        <v>34242865</v>
      </c>
      <c r="E76" s="20">
        <v>0.82186755757029495</v>
      </c>
    </row>
    <row r="77" spans="1:12" x14ac:dyDescent="0.25">
      <c r="A77" s="18" t="s">
        <v>91</v>
      </c>
      <c r="B77" s="19" t="s">
        <v>92</v>
      </c>
      <c r="C77" s="18">
        <v>72122899</v>
      </c>
      <c r="D77" s="18">
        <v>101076547</v>
      </c>
      <c r="E77" s="20">
        <v>0.77804679892837103</v>
      </c>
    </row>
    <row r="78" spans="1:12" x14ac:dyDescent="0.25">
      <c r="A78" s="18" t="s">
        <v>93</v>
      </c>
      <c r="B78" s="19" t="s">
        <v>94</v>
      </c>
      <c r="C78" s="18">
        <v>66023557</v>
      </c>
      <c r="D78" s="18">
        <v>137112987</v>
      </c>
      <c r="E78" s="20">
        <v>0.74629182349216405</v>
      </c>
    </row>
    <row r="79" spans="1:12" x14ac:dyDescent="0.25">
      <c r="A79" s="18" t="s">
        <v>95</v>
      </c>
      <c r="B79" s="19" t="s">
        <v>96</v>
      </c>
      <c r="C79" s="18">
        <v>14584119</v>
      </c>
      <c r="D79" s="18">
        <v>36845980</v>
      </c>
      <c r="E79" s="20">
        <v>0.57675446176284395</v>
      </c>
    </row>
    <row r="80" spans="1:12" x14ac:dyDescent="0.25">
      <c r="A80" s="18" t="s">
        <v>97</v>
      </c>
      <c r="B80" s="19" t="s">
        <v>98</v>
      </c>
      <c r="C80" s="18">
        <v>24683149</v>
      </c>
      <c r="D80" s="18">
        <v>48240585</v>
      </c>
      <c r="E80" s="20">
        <v>0.53700795281720803</v>
      </c>
    </row>
    <row r="81" spans="1:5" x14ac:dyDescent="0.25">
      <c r="A81" s="18" t="s">
        <v>99</v>
      </c>
      <c r="B81" s="19" t="s">
        <v>100</v>
      </c>
      <c r="C81" s="18">
        <v>1985058</v>
      </c>
      <c r="D81" s="18">
        <v>4066269</v>
      </c>
      <c r="E81" s="20">
        <v>0.52451182191322598</v>
      </c>
    </row>
    <row r="82" spans="1:5" x14ac:dyDescent="0.25">
      <c r="A82" s="18" t="s">
        <v>101</v>
      </c>
      <c r="B82" s="19" t="s">
        <v>102</v>
      </c>
      <c r="C82" s="18">
        <v>33806472</v>
      </c>
      <c r="D82" s="18">
        <v>61340055</v>
      </c>
      <c r="E82" s="20">
        <v>0.51652780331062098</v>
      </c>
    </row>
    <row r="83" spans="1:5" x14ac:dyDescent="0.25">
      <c r="A83" s="18" t="s">
        <v>103</v>
      </c>
      <c r="B83" s="19" t="s">
        <v>104</v>
      </c>
      <c r="C83" s="18">
        <v>13474542</v>
      </c>
      <c r="D83" s="18">
        <v>19303225</v>
      </c>
      <c r="E83" s="20">
        <v>0.482750098846219</v>
      </c>
    </row>
    <row r="84" spans="1:5" x14ac:dyDescent="0.25">
      <c r="A84" s="18" t="s">
        <v>105</v>
      </c>
      <c r="B84" s="19" t="s">
        <v>106</v>
      </c>
      <c r="C84" s="18">
        <v>27311937</v>
      </c>
      <c r="D84" s="18">
        <v>39201759</v>
      </c>
      <c r="E84" s="20">
        <v>0.429954413109219</v>
      </c>
    </row>
    <row r="87" spans="1:5" ht="31.2" x14ac:dyDescent="0.25">
      <c r="A87" s="21"/>
      <c r="B87" s="21" t="s">
        <v>83</v>
      </c>
      <c r="C87" s="21" t="s">
        <v>84</v>
      </c>
      <c r="D87" s="21" t="s">
        <v>85</v>
      </c>
      <c r="E87" s="21" t="s">
        <v>86</v>
      </c>
    </row>
    <row r="88" spans="1:5" x14ac:dyDescent="0.25">
      <c r="A88" s="22" t="s">
        <v>107</v>
      </c>
      <c r="B88" s="23" t="s">
        <v>108</v>
      </c>
      <c r="C88" s="22">
        <v>73310337</v>
      </c>
      <c r="D88" s="22">
        <v>89923983</v>
      </c>
      <c r="E88" s="24">
        <v>3.3409627032515998</v>
      </c>
    </row>
    <row r="89" spans="1:5" x14ac:dyDescent="0.25">
      <c r="A89" s="25" t="s">
        <v>109</v>
      </c>
      <c r="B89" s="26" t="s">
        <v>110</v>
      </c>
      <c r="C89" s="27">
        <v>26026415</v>
      </c>
      <c r="D89" s="27">
        <v>31686727</v>
      </c>
      <c r="E89" s="28">
        <v>2.6245827493260898</v>
      </c>
    </row>
    <row r="90" spans="1:5" x14ac:dyDescent="0.25">
      <c r="A90" s="27" t="s">
        <v>111</v>
      </c>
      <c r="B90" s="26" t="s">
        <v>112</v>
      </c>
      <c r="C90" s="27">
        <v>94196837</v>
      </c>
      <c r="D90" s="27">
        <v>132280449</v>
      </c>
      <c r="E90" s="28">
        <v>2.5166802323492199</v>
      </c>
    </row>
    <row r="91" spans="1:5" x14ac:dyDescent="0.25">
      <c r="A91" s="27" t="s">
        <v>113</v>
      </c>
      <c r="B91" s="26" t="s">
        <v>114</v>
      </c>
      <c r="C91" s="27">
        <v>49103883</v>
      </c>
      <c r="D91" s="27">
        <v>60098371</v>
      </c>
      <c r="E91" s="28">
        <v>2.3397181782155299</v>
      </c>
    </row>
    <row r="92" spans="1:5" x14ac:dyDescent="0.25">
      <c r="A92" s="27" t="s">
        <v>115</v>
      </c>
      <c r="B92" s="26" t="s">
        <v>116</v>
      </c>
      <c r="C92" s="27">
        <v>24215352</v>
      </c>
      <c r="D92" s="27">
        <v>31377809</v>
      </c>
      <c r="E92" s="28">
        <v>0.97974559676199502</v>
      </c>
    </row>
    <row r="93" spans="1:5" x14ac:dyDescent="0.25">
      <c r="A93" s="27" t="s">
        <v>117</v>
      </c>
      <c r="B93" s="26" t="s">
        <v>118</v>
      </c>
      <c r="C93" s="27">
        <v>138518545</v>
      </c>
      <c r="D93" s="27">
        <v>188424210</v>
      </c>
      <c r="E93" s="28">
        <v>0.77728355521695602</v>
      </c>
    </row>
    <row r="94" spans="1:5" x14ac:dyDescent="0.25">
      <c r="A94" s="27" t="s">
        <v>119</v>
      </c>
      <c r="B94" s="26" t="s">
        <v>120</v>
      </c>
      <c r="C94" s="27">
        <v>31503289</v>
      </c>
      <c r="D94" s="27">
        <v>48351944</v>
      </c>
      <c r="E94" s="28">
        <v>0.76851316546383297</v>
      </c>
    </row>
    <row r="95" spans="1:5" x14ac:dyDescent="0.25">
      <c r="A95" s="27" t="s">
        <v>121</v>
      </c>
      <c r="B95" s="26" t="s">
        <v>122</v>
      </c>
      <c r="C95" s="27">
        <v>10831830</v>
      </c>
      <c r="D95" s="27">
        <v>17666790</v>
      </c>
      <c r="E95" s="28">
        <v>0.73602312149097604</v>
      </c>
    </row>
    <row r="96" spans="1:5" x14ac:dyDescent="0.25">
      <c r="A96" s="27" t="s">
        <v>123</v>
      </c>
      <c r="B96" s="26" t="s">
        <v>124</v>
      </c>
      <c r="C96" s="27">
        <v>10578096</v>
      </c>
      <c r="D96" s="27">
        <v>19143736</v>
      </c>
      <c r="E96" s="28">
        <v>0.721649914962332</v>
      </c>
    </row>
    <row r="97" spans="1:5" x14ac:dyDescent="0.25">
      <c r="A97" s="27" t="s">
        <v>125</v>
      </c>
      <c r="B97" s="26" t="s">
        <v>126</v>
      </c>
      <c r="C97" s="27">
        <v>23858538</v>
      </c>
      <c r="D97" s="27">
        <v>36098133</v>
      </c>
      <c r="E97" s="28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L9" sqref="L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127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38" t="s">
        <v>83</v>
      </c>
      <c r="B2" s="38" t="s">
        <v>128</v>
      </c>
      <c r="C2" s="38" t="s">
        <v>129</v>
      </c>
      <c r="D2" s="39">
        <v>45289</v>
      </c>
      <c r="E2" s="39">
        <v>45293</v>
      </c>
      <c r="F2" s="39">
        <v>45294</v>
      </c>
      <c r="G2" s="39">
        <v>45295</v>
      </c>
      <c r="H2" s="39">
        <v>45296</v>
      </c>
    </row>
    <row r="3" spans="1:22" ht="24" customHeight="1" x14ac:dyDescent="0.25">
      <c r="A3" s="59">
        <v>601515</v>
      </c>
      <c r="B3" s="36" t="s">
        <v>156</v>
      </c>
      <c r="C3" s="37">
        <v>45240</v>
      </c>
      <c r="D3" s="42" t="s">
        <v>150</v>
      </c>
      <c r="E3" s="42" t="s">
        <v>150</v>
      </c>
      <c r="F3" s="42" t="s">
        <v>150</v>
      </c>
      <c r="G3" s="42" t="s">
        <v>150</v>
      </c>
      <c r="H3" s="42" t="s">
        <v>150</v>
      </c>
    </row>
    <row r="4" spans="1:22" ht="25.2" customHeight="1" x14ac:dyDescent="0.25">
      <c r="A4" s="59">
        <v>688180</v>
      </c>
      <c r="B4" s="36" t="s">
        <v>157</v>
      </c>
      <c r="C4" s="37">
        <v>45274</v>
      </c>
      <c r="D4" s="42" t="s">
        <v>150</v>
      </c>
      <c r="E4" s="42" t="s">
        <v>150</v>
      </c>
      <c r="F4" s="42" t="s">
        <v>151</v>
      </c>
      <c r="G4" s="42" t="s">
        <v>151</v>
      </c>
      <c r="H4" s="42" t="s">
        <v>150</v>
      </c>
    </row>
    <row r="5" spans="1:22" ht="25.95" customHeight="1" x14ac:dyDescent="0.25">
      <c r="A5" s="59">
        <v>301020</v>
      </c>
      <c r="B5" s="36" t="s">
        <v>158</v>
      </c>
      <c r="C5" s="37">
        <v>45285</v>
      </c>
      <c r="D5" s="42" t="s">
        <v>150</v>
      </c>
      <c r="E5" s="42" t="s">
        <v>150</v>
      </c>
      <c r="F5" s="42" t="s">
        <v>150</v>
      </c>
      <c r="G5" s="42" t="s">
        <v>150</v>
      </c>
      <c r="H5" s="42" t="s">
        <v>150</v>
      </c>
    </row>
    <row r="6" spans="1:22" ht="25.8" customHeight="1" x14ac:dyDescent="0.25">
      <c r="A6" s="31">
        <v>688244</v>
      </c>
      <c r="B6" s="32" t="s">
        <v>161</v>
      </c>
      <c r="C6" s="33">
        <v>45293</v>
      </c>
      <c r="D6" s="34" t="s">
        <v>164</v>
      </c>
      <c r="E6" s="35" t="s">
        <v>150</v>
      </c>
      <c r="F6" s="35" t="s">
        <v>150</v>
      </c>
      <c r="G6" s="35" t="s">
        <v>150</v>
      </c>
      <c r="H6" s="35" t="s">
        <v>150</v>
      </c>
    </row>
    <row r="7" spans="1:22" ht="25.2" customHeight="1" x14ac:dyDescent="0.25">
      <c r="A7" s="44">
        <v>688061</v>
      </c>
      <c r="B7" s="40" t="s">
        <v>166</v>
      </c>
      <c r="C7" s="41">
        <v>45294</v>
      </c>
      <c r="D7" s="43" t="s">
        <v>164</v>
      </c>
      <c r="E7" s="43" t="s">
        <v>164</v>
      </c>
      <c r="F7" s="43" t="s">
        <v>150</v>
      </c>
      <c r="G7" s="43" t="s">
        <v>151</v>
      </c>
      <c r="H7" s="42" t="s">
        <v>150</v>
      </c>
    </row>
    <row r="8" spans="1:22" ht="24.6" customHeight="1" x14ac:dyDescent="0.25">
      <c r="A8" s="44"/>
      <c r="B8" s="40"/>
      <c r="C8" s="41"/>
      <c r="D8" s="43"/>
      <c r="E8" s="43"/>
      <c r="F8" s="43"/>
      <c r="G8" s="43"/>
      <c r="H8" s="42"/>
    </row>
    <row r="9" spans="1:22" ht="25.2" customHeight="1" x14ac:dyDescent="0.25">
      <c r="A9" s="1"/>
      <c r="B9" s="2"/>
      <c r="C9" s="3"/>
      <c r="D9" s="4"/>
      <c r="E9" s="4"/>
      <c r="F9" s="4"/>
      <c r="G9" s="4"/>
      <c r="H9" s="4"/>
    </row>
    <row r="10" spans="1:22" ht="25.8" customHeight="1" x14ac:dyDescent="0.25">
      <c r="A10" s="1"/>
      <c r="B10" s="2"/>
      <c r="C10" s="3"/>
      <c r="D10" s="4"/>
      <c r="E10" s="4"/>
      <c r="F10" s="4"/>
      <c r="G10" s="4"/>
      <c r="H10" s="4"/>
      <c r="V10" s="6"/>
    </row>
    <row r="11" spans="1:22" ht="22.2" x14ac:dyDescent="0.25">
      <c r="A11" s="1" t="str">
        <f>IF(B11="","",VLOOKUP(B11,N:O,2,0))</f>
        <v/>
      </c>
      <c r="B11" s="2"/>
      <c r="C11" s="3"/>
      <c r="D11" s="5" t="str">
        <f>IF($C11="","",IF($C11&lt;=D$2,VLOOKUP($B11,$W:$AB,2,0),""))</f>
        <v/>
      </c>
      <c r="E11" s="5" t="str">
        <f>IF($C11="","",IF($C11&lt;=E$2,VLOOKUP($B11,$W:$AB,3,0),""))</f>
        <v/>
      </c>
      <c r="F11" s="5" t="str">
        <f>IF($C11="","",IF($C11&lt;=F$2,VLOOKUP($B11,$W:$AB,4,0),""))</f>
        <v/>
      </c>
      <c r="G11" s="5" t="str">
        <f>IF($C11="","",IF($C11&lt;=G$2,VLOOKUP($B11,$W:$AB,5,0),""))</f>
        <v/>
      </c>
      <c r="H11" s="5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2024-01-08T01:22:42Z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