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F703DB71-EBBA-4874-BD4C-0E1340289A90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<sst xmlns="http://schemas.openxmlformats.org/spreadsheetml/2006/main" count="288" uniqueCount="235">
  <si>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</si>
  <si>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</si>
  <si>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</si>
  <si>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</si>
  <si>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</si>
  <si>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</si>
  <si>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</si>
  <si>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</si>
  <si>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</si>
  <si>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</si>
  <si>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</si>
  <si>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</si>
  <si>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</si>
  <si>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</si>
  <si>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</si>
  <si>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</si>
  <si>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</si>
  <si>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</si>
  <si>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</si>
  <si>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</si>
  <si>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</si>
  <si>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</si>
  <si>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</si>
  <si>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</si>
  <si>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</si>
  <si>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</si>
  <si>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</si>
  <si>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</si>
  <si>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</si>
  <si>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</si>
  <si>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</si>
  <si>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</si>
  <si>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</si>
  <si>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</si>
  <si>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</si>
  <si>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</si>
  <si>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</si>
  <si>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</si>
  <si>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</si>
  <si>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</si>
  <si>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</si>
  <si>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</si>
  <si>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</si>
  <si>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</si>
  <si>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</si>
  <si>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</si>
  <si>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</si>
  <si>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</si>
  <si>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</si>
  <si>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</si>
  <si>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</si>
  <si>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</si>
  <si>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</si>
  <si>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</si>
  <si>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</si>
  <si>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</si>
  <si>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</si>
  <si>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</si>
  <si>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</si>
  <si>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</si>
  <si>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</si>
  <si>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</si>
  <si>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</si>
  <si>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</si>
  <si>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</si>
  <si>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</si>
  <si>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</si>
  <si>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</si>
  <si>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</si>
  <si>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</si>
  <si>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</si>
  <si>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</si>
  <si>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</si>
  <si>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</si>
  <si>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</si>
  <si>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</si>
  <si>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</si>
  <si>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</si>
  <si>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</si>
  <si>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</si>
  <si>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</si>
  <si>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</si>
  <si>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</si>
  <si>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</si>
  <si>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</si>
  <si>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</si>
  <si>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</si>
  <si>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</si>
  <si>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</si>
  <si>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</si>
  <si>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</si>
  <si>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</si>
  <si>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</si>
  <si>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</si>
  <si>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</si>
  <si>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</si>
  <si>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</si>
  <si>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</si>
  <si>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</si>
  <si>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</si>
  <si>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</si>
  <si>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</si>
  <si>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</si>
  <si>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</si>
  <si>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</si>
  <si>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</si>
  <si>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</si>
  <si>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</si>
  <si>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</si>
  <si>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</si>
  <si>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</si>
  <si>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</si>
  <si>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</si>
  <si>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</si>
  <si>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</si>
  <si>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</si>
  <si>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</si>
  <si>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</si>
  <si>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</si>
  <si>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</si>
  <si>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</si>
  <si>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</si>
  <si>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</si>
  <si>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</si>
  <si>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</si>
  <si>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</si>
  <si>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</si>
  <si>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</si>
  <si>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</si>
  <si>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</si>
  <si>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</si>
  <si>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</si>
  <si>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</si>
  <si>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</si>
  <si>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</si>
  <si>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</si>
  <si>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</si>
  <si>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</si>
  <si>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</si>
  <si>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</si>
  <si>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</si>
  <si>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</si>
  <si>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</si>
  <si>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</si>
  <si>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</si>
  <si>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</si>
  <si>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</si>
  <si>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</si>
  <si>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</si>
  <si>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</si>
  <si>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</si>
  <si>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</si>
  <si>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嘉凯城</t>
  </si>
  <si>
    <t>鸿达兴业</t>
  </si>
  <si>
    <t>宜通世纪</t>
  </si>
  <si>
    <t>搜于特</t>
  </si>
  <si>
    <t>步步高</t>
  </si>
  <si>
    <t>帝奥微</t>
  </si>
  <si>
    <t>南玻A</t>
  </si>
  <si>
    <t>吉视传媒</t>
  </si>
  <si>
    <t>香江控股</t>
  </si>
  <si>
    <t>福星股份</t>
  </si>
  <si>
    <t>浦东建设</t>
  </si>
  <si>
    <t>联特科技</t>
  </si>
  <si>
    <t>凯淳股份</t>
  </si>
  <si>
    <t>亨迪药业</t>
  </si>
  <si>
    <t>金钟股份</t>
  </si>
  <si>
    <t>恒帅股份</t>
  </si>
  <si>
    <t>桂林三金</t>
  </si>
  <si>
    <t>永新光学</t>
  </si>
  <si>
    <t>光庭信息</t>
  </si>
  <si>
    <t>粤万年青</t>
  </si>
  <si>
    <t>融资融券市场交易数据统计(2023-11-24)</t>
  </si>
  <si>
    <t>赛特新材</t>
  </si>
  <si>
    <t>香农芯创</t>
  </si>
  <si>
    <t>京泉华</t>
  </si>
  <si>
    <t>宏川智慧</t>
  </si>
  <si>
    <t>光大银行</t>
  </si>
  <si>
    <t>金迪克</t>
  </si>
  <si>
    <t>赣粤高速</t>
  </si>
  <si>
    <t>厚普股份</t>
  </si>
  <si>
    <t>骏成科技</t>
  </si>
  <si>
    <t>路德环境</t>
  </si>
  <si>
    <t>齐峰新材</t>
  </si>
  <si>
    <t>新城控股</t>
  </si>
  <si>
    <t>深科达</t>
  </si>
  <si>
    <t>江苏神通</t>
  </si>
  <si>
    <t>华纳药厂</t>
  </si>
  <si>
    <t>黑芝麻</t>
  </si>
  <si>
    <t>天桥起重</t>
  </si>
  <si>
    <t>五洲新春</t>
  </si>
  <si>
    <t>熵基科技</t>
  </si>
  <si>
    <t>致远新能</t>
  </si>
  <si>
    <t>博瑞医药</t>
  </si>
  <si>
    <t>金新农</t>
  </si>
  <si>
    <t>康欣新材</t>
  </si>
  <si>
    <t>汉威科技</t>
  </si>
  <si>
    <t>明泰铝业</t>
  </si>
  <si>
    <t>敦煌种业</t>
  </si>
  <si>
    <t>杭州柯林</t>
  </si>
  <si>
    <t>远达环保</t>
  </si>
  <si>
    <t>南京熊猫</t>
  </si>
  <si>
    <t>继峰股份</t>
  </si>
  <si>
    <t>景兴纸业</t>
  </si>
  <si>
    <t>雅创电子</t>
  </si>
  <si>
    <t>博硕科技</t>
  </si>
  <si>
    <t>金枫酒业</t>
  </si>
  <si>
    <t>云图控股</t>
  </si>
  <si>
    <t>七匹狼</t>
  </si>
  <si>
    <t>南亚新材</t>
  </si>
  <si>
    <t>亿田智能</t>
  </si>
  <si>
    <t>新力金融</t>
  </si>
  <si>
    <t>欢乐家</t>
  </si>
  <si>
    <t>贝达药业</t>
  </si>
  <si>
    <t>思林杰</t>
  </si>
  <si>
    <t>百川畅银</t>
  </si>
  <si>
    <t>君亭酒店</t>
  </si>
  <si>
    <t>信质集团</t>
  </si>
  <si>
    <t>兆龙互连</t>
  </si>
  <si>
    <t>中核科技</t>
  </si>
  <si>
    <t>森鹰窗业</t>
  </si>
  <si>
    <t>圣诺生物</t>
  </si>
  <si>
    <t>中关村</t>
  </si>
  <si>
    <t>大北农</t>
  </si>
  <si>
    <t>有研粉材</t>
  </si>
  <si>
    <t>菲沃泰</t>
  </si>
  <si>
    <t>宝光股份</t>
  </si>
  <si>
    <t>微电生理</t>
  </si>
  <si>
    <t>浩瀚深度</t>
  </si>
  <si>
    <t>益客食品</t>
  </si>
  <si>
    <t>中英科技</t>
  </si>
  <si>
    <t>中原高速</t>
  </si>
  <si>
    <t>康拓医疗</t>
  </si>
  <si>
    <t/>
  </si>
  <si>
    <t>东峰集团</t>
    <phoneticPr fontId="3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</si>
</sst>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3" borderId="21" xfId="10342" applyFont="1" applyFill="1" applyBorder="1" applyAlignment="1">
      <alignment horizontal="center" vertical="center" wrapText="1"/>
    </xf>
    <xf numFmtId="4" fontId="36" fillId="52" borderId="21" xfId="10342" applyNumberFormat="1" applyFont="1" applyFill="1" applyBorder="1" applyAlignment="1">
      <alignment vertical="center"/>
    </xf>
    <xf numFmtId="177" fontId="36" fillId="52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3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3" borderId="20" xfId="10342" quotePrefix="1" applyFont="1" applyFill="1" applyBorder="1" applyAlignment="1">
      <alignment horizont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4" fontId="35" fillId="2" borderId="16" xfId="10342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54" borderId="20" xfId="10342" applyFont="1" applyFill="1" applyBorder="1" applyAlignment="1">
      <alignment horizontal="left" wrapText="1"/>
    </xf>
    <xf numFmtId="0" fontId="38" fillId="53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457838</xdr:rowOff>
    </xdr:from>
    <xdr:to>
      <xdr:col>8</xdr:col>
      <xdr:colOff>21771</xdr:colOff>
      <xdr:row>9</xdr:row>
      <xdr:rowOff>402771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AD7757F3-2BEF-FB46-66A5-405CA86845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2609"/>
          <a:ext cx="7990114" cy="389644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359229</xdr:rowOff>
    </xdr:from>
    <xdr:to>
      <xdr:col>8</xdr:col>
      <xdr:colOff>10886</xdr:colOff>
      <xdr:row>16</xdr:row>
      <xdr:rowOff>0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865859D7-6445-1141-F64C-5A62E710BE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75515"/>
          <a:ext cx="7979229" cy="43869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opLeftCell="A7" zoomScale="70" zoomScaleNormal="70" workbookViewId="0">
      <selection activeCell="M14" sqref="M14"/>
    </sheetView>
  </sheetViews>
  <sheetFormatPr defaultColWidth="8.88671875" defaultRowHeight="14.4" x14ac:dyDescent="0.25"/>
  <cols>
    <col min="1" max="1" width="12.88671875" style="7" customWidth="1"/>
    <col min="2" max="2" width="17" style="7" customWidth="1"/>
    <col min="3" max="3" width="13.109375" style="7" customWidth="1"/>
    <col min="4" max="4" width="12.33203125" style="7" customWidth="1"/>
    <col min="5" max="5" width="13.44140625" style="7" customWidth="1"/>
    <col min="6" max="6" width="15.109375" style="7" customWidth="1"/>
    <col min="7" max="7" width="15.33203125" style="7" customWidth="1"/>
    <col min="8" max="8" width="16.88671875" style="7" customWidth="1"/>
    <col min="9" max="16384" width="8.88671875" style="7"/>
  </cols>
  <sheetData>
    <row r="1" spans="1:22" ht="42.6" customHeight="1" thickTop="1" thickBot="1" x14ac:dyDescent="0.3">
      <c r="A1" s="62" t="s">
        <v>172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41" t="s">
        <v>0</v>
      </c>
      <c r="B3" s="42" t="s">
        <v>1</v>
      </c>
      <c r="C3" s="42" t="s">
        <v>2</v>
      </c>
      <c r="D3" s="42" t="s">
        <v>3</v>
      </c>
      <c r="E3" s="43" t="s">
        <v>4</v>
      </c>
      <c r="F3" s="40" t="s">
        <v>142</v>
      </c>
      <c r="G3" s="43" t="s">
        <v>145</v>
      </c>
      <c r="H3" s="43" t="s">
        <v>5</v>
      </c>
    </row>
    <row r="4" spans="1:22" ht="36.6" customHeight="1" x14ac:dyDescent="0.25">
      <c r="A4" s="44" t="s">
        <v>6</v>
      </c>
      <c r="B4" s="45">
        <v>16706.848385149999</v>
      </c>
      <c r="C4" s="45">
        <v>15908.099641459999</v>
      </c>
      <c r="D4" s="45">
        <v>792.13462435999998</v>
      </c>
      <c r="E4" s="45">
        <v>586.48804307</v>
      </c>
      <c r="F4" s="45">
        <v>-57.089425950001896</v>
      </c>
      <c r="G4" s="46">
        <v>-3.1560769694104485</v>
      </c>
      <c r="H4" s="46">
        <v>-0.92796471845320028</v>
      </c>
    </row>
    <row r="5" spans="1:22" ht="54.6" customHeight="1" x14ac:dyDescent="0.25">
      <c r="A5" s="47"/>
      <c r="B5" s="48"/>
      <c r="C5" s="48"/>
      <c r="D5" s="48"/>
      <c r="E5" s="48"/>
      <c r="F5" s="48"/>
      <c r="G5" s="48"/>
      <c r="H5" s="48"/>
    </row>
    <row r="6" spans="1:22" ht="54.6" customHeight="1" x14ac:dyDescent="0.25">
      <c r="A6" s="47"/>
      <c r="B6" s="48"/>
      <c r="C6" s="48"/>
      <c r="D6" s="48"/>
      <c r="E6" s="48"/>
      <c r="F6" s="48"/>
      <c r="G6" s="48"/>
      <c r="H6" s="48"/>
      <c r="N6" s="30"/>
    </row>
    <row r="7" spans="1:22" ht="54.6" customHeight="1" x14ac:dyDescent="0.25">
      <c r="A7" s="47"/>
      <c r="B7" s="48"/>
      <c r="C7" s="48"/>
      <c r="D7" s="48"/>
      <c r="E7" s="48"/>
      <c r="F7" s="48"/>
      <c r="G7" s="48"/>
      <c r="H7" s="48"/>
    </row>
    <row r="8" spans="1:22" ht="54.6" customHeight="1" x14ac:dyDescent="0.25">
      <c r="A8" s="47"/>
      <c r="B8" s="48"/>
      <c r="C8" s="48"/>
      <c r="D8" s="48"/>
      <c r="E8" s="48"/>
      <c r="F8" s="48"/>
      <c r="G8" s="48"/>
      <c r="H8" s="48"/>
    </row>
    <row r="9" spans="1:22" ht="54.6" customHeight="1" x14ac:dyDescent="0.25">
      <c r="A9" s="47"/>
      <c r="B9" s="48"/>
      <c r="C9" s="48"/>
      <c r="D9" s="48"/>
      <c r="E9" s="48"/>
      <c r="F9" s="48"/>
      <c r="G9" s="48"/>
      <c r="H9" s="48"/>
    </row>
    <row r="10" spans="1:22" ht="44.25" customHeight="1" x14ac:dyDescent="0.25">
      <c r="A10" s="47"/>
      <c r="B10" s="48"/>
      <c r="C10" s="48"/>
      <c r="D10" s="48"/>
      <c r="E10" s="48"/>
      <c r="F10" s="48"/>
      <c r="G10" s="48"/>
      <c r="H10" s="48"/>
    </row>
    <row r="11" spans="1:22" ht="54.6" customHeight="1" x14ac:dyDescent="0.25">
      <c r="A11" s="47"/>
      <c r="B11" s="48"/>
      <c r="C11" s="48"/>
      <c r="D11" s="48"/>
      <c r="E11" s="48"/>
      <c r="F11" s="48"/>
      <c r="G11" s="48"/>
      <c r="H11" s="48"/>
    </row>
    <row r="12" spans="1:22" ht="54.6" customHeight="1" x14ac:dyDescent="0.25">
      <c r="A12" s="47"/>
      <c r="B12" s="48"/>
      <c r="C12" s="48"/>
      <c r="D12" s="48"/>
      <c r="E12" s="48"/>
      <c r="F12" s="48"/>
      <c r="G12" s="48"/>
      <c r="H12" s="48"/>
      <c r="O12" s="8"/>
      <c r="P12" s="8"/>
      <c r="Q12" s="8"/>
      <c r="R12" s="11"/>
      <c r="S12" s="11"/>
      <c r="T12" s="11"/>
      <c r="U12" s="11"/>
      <c r="V12" s="11"/>
    </row>
    <row r="13" spans="1:22" ht="54.6" customHeight="1" x14ac:dyDescent="0.25">
      <c r="A13" s="47"/>
      <c r="B13" s="48"/>
      <c r="C13" s="48"/>
      <c r="D13" s="48"/>
      <c r="E13" s="48"/>
      <c r="F13" s="48"/>
      <c r="G13" s="48"/>
      <c r="H13" s="48"/>
      <c r="L13" s="7">
        <v>2</v>
      </c>
      <c r="O13" s="9"/>
      <c r="P13" s="10"/>
      <c r="Q13" s="12"/>
      <c r="R13" s="13"/>
      <c r="S13" s="13"/>
      <c r="T13" s="13"/>
      <c r="U13" s="13"/>
      <c r="V13" s="13"/>
    </row>
    <row r="14" spans="1:22" ht="54.6" customHeight="1" x14ac:dyDescent="0.25">
      <c r="A14" s="47"/>
      <c r="B14" s="48"/>
      <c r="C14" s="48"/>
      <c r="D14" s="48"/>
      <c r="E14" s="48"/>
      <c r="F14" s="48"/>
      <c r="G14" s="48"/>
      <c r="H14" s="48"/>
      <c r="O14" s="9"/>
      <c r="P14" s="10"/>
      <c r="Q14" s="12"/>
      <c r="R14" s="13"/>
      <c r="S14" s="13"/>
      <c r="T14" s="13"/>
      <c r="U14" s="13"/>
      <c r="V14" s="13"/>
    </row>
    <row r="15" spans="1:22" ht="54.6" customHeight="1" x14ac:dyDescent="0.25">
      <c r="A15" s="47"/>
      <c r="B15" s="48"/>
      <c r="C15" s="48"/>
      <c r="D15" s="48"/>
      <c r="E15" s="48"/>
      <c r="F15" s="48"/>
      <c r="G15" s="48"/>
      <c r="H15" s="48"/>
      <c r="O15" s="9"/>
      <c r="P15" s="10"/>
      <c r="Q15" s="12"/>
      <c r="R15" s="13"/>
      <c r="S15" s="13"/>
      <c r="T15" s="13"/>
      <c r="U15" s="13"/>
      <c r="V15" s="13"/>
    </row>
    <row r="16" spans="1:22" ht="55.95" customHeight="1" x14ac:dyDescent="0.25">
      <c r="A16" s="47"/>
      <c r="B16" s="48"/>
      <c r="C16" s="48"/>
      <c r="D16" s="48"/>
      <c r="E16" s="48"/>
      <c r="F16" s="48"/>
      <c r="G16" s="48"/>
      <c r="H16" s="48"/>
    </row>
    <row r="17" spans="1:8" ht="75.599999999999994" customHeight="1" thickBot="1" x14ac:dyDescent="0.3">
      <c r="A17" s="49" t="s">
        <v>7</v>
      </c>
      <c r="B17" s="50" t="s">
        <v>8</v>
      </c>
      <c r="C17" s="49" t="s">
        <v>9</v>
      </c>
      <c r="D17" s="49" t="s">
        <v>10</v>
      </c>
      <c r="E17" s="49" t="s">
        <v>11</v>
      </c>
      <c r="F17" s="49" t="s">
        <v>12</v>
      </c>
      <c r="G17" s="49" t="s">
        <v>13</v>
      </c>
      <c r="H17" s="49" t="s">
        <v>14</v>
      </c>
    </row>
    <row r="18" spans="1:8" ht="15" thickBot="1" x14ac:dyDescent="0.3">
      <c r="A18" s="51" t="s">
        <v>15</v>
      </c>
      <c r="B18" s="55" t="s">
        <v>16</v>
      </c>
      <c r="C18" s="52">
        <v>0</v>
      </c>
      <c r="D18" s="52">
        <v>0</v>
      </c>
      <c r="E18" s="52">
        <v>0</v>
      </c>
      <c r="F18" s="52">
        <v>0</v>
      </c>
      <c r="G18" s="52">
        <v>0</v>
      </c>
      <c r="H18" s="52">
        <v>100</v>
      </c>
    </row>
    <row r="19" spans="1:8" ht="15" thickBot="1" x14ac:dyDescent="0.3">
      <c r="A19" s="51" t="s">
        <v>17</v>
      </c>
      <c r="B19" s="55" t="s">
        <v>18</v>
      </c>
      <c r="C19" s="52">
        <v>3.3359870619654757</v>
      </c>
      <c r="D19" s="52">
        <v>-1.2257331622224805</v>
      </c>
      <c r="E19" s="52">
        <v>26635.13912446261</v>
      </c>
      <c r="F19" s="52">
        <v>-4.4394190450288038</v>
      </c>
      <c r="G19" s="52">
        <v>-3.8977474477382903</v>
      </c>
      <c r="H19" s="52">
        <v>96.355816018689396</v>
      </c>
    </row>
    <row r="20" spans="1:8" ht="15" thickBot="1" x14ac:dyDescent="0.3">
      <c r="A20" s="51" t="s">
        <v>19</v>
      </c>
      <c r="B20" s="55" t="s">
        <v>20</v>
      </c>
      <c r="C20" s="52">
        <v>3.2036487050583462</v>
      </c>
      <c r="D20" s="52">
        <v>-1.9304916603961992</v>
      </c>
      <c r="E20" s="52">
        <v>5.4278337678786572</v>
      </c>
      <c r="F20" s="52">
        <v>-5.5293015037764883</v>
      </c>
      <c r="G20" s="52">
        <v>15.825599651030956</v>
      </c>
      <c r="H20" s="52">
        <v>90.771093126423708</v>
      </c>
    </row>
    <row r="21" spans="1:8" ht="15" thickBot="1" x14ac:dyDescent="0.3">
      <c r="A21" s="51" t="s">
        <v>21</v>
      </c>
      <c r="B21" s="55" t="s">
        <v>22</v>
      </c>
      <c r="C21" s="52">
        <v>64.992895427421047</v>
      </c>
      <c r="D21" s="52">
        <v>4.1776840340128414E-2</v>
      </c>
      <c r="E21" s="52">
        <v>3.4038131202905353</v>
      </c>
      <c r="F21" s="52">
        <v>2.7203633137450978</v>
      </c>
      <c r="G21" s="52">
        <v>1.1395329118188298</v>
      </c>
      <c r="H21" s="52">
        <v>102.35991517467387</v>
      </c>
    </row>
    <row r="22" spans="1:8" ht="15" thickBot="1" x14ac:dyDescent="0.3">
      <c r="A22" s="51" t="s">
        <v>23</v>
      </c>
      <c r="B22" s="55" t="s">
        <v>24</v>
      </c>
      <c r="C22" s="52">
        <v>0.90667748970613993</v>
      </c>
      <c r="D22" s="52">
        <v>0.95344505854534056</v>
      </c>
      <c r="E22" s="52">
        <v>13.922188545447</v>
      </c>
      <c r="F22" s="52">
        <v>2.8618447164025813</v>
      </c>
      <c r="G22" s="52">
        <v>0.88689799695791227</v>
      </c>
      <c r="H22" s="52">
        <v>103.68796389120418</v>
      </c>
    </row>
    <row r="23" spans="1:8" ht="15" thickBot="1" x14ac:dyDescent="0.3">
      <c r="A23" s="51" t="s">
        <v>25</v>
      </c>
      <c r="B23" s="55" t="s">
        <v>26</v>
      </c>
      <c r="C23" s="52">
        <v>0.17315701577661755</v>
      </c>
      <c r="D23" s="52">
        <v>-2.2705919822972485</v>
      </c>
      <c r="E23" s="52">
        <v>1.413786893559549E-2</v>
      </c>
      <c r="F23" s="52">
        <v>-0.40230360510286439</v>
      </c>
      <c r="G23" s="52">
        <v>0</v>
      </c>
      <c r="H23" s="52">
        <v>99.348633890283466</v>
      </c>
    </row>
    <row r="24" spans="1:8" ht="15" thickBot="1" x14ac:dyDescent="0.3">
      <c r="A24" s="51" t="s">
        <v>27</v>
      </c>
      <c r="B24" s="55" t="s">
        <v>28</v>
      </c>
      <c r="C24" s="52">
        <v>1.0570542794025009</v>
      </c>
      <c r="D24" s="52">
        <v>0.54280289699165607</v>
      </c>
      <c r="E24" s="52">
        <v>4.1300961401988499</v>
      </c>
      <c r="F24" s="52">
        <v>0.5658092355533193</v>
      </c>
      <c r="G24" s="52">
        <v>-0.11136085280727549</v>
      </c>
      <c r="H24" s="52">
        <v>94.913374972376076</v>
      </c>
    </row>
    <row r="25" spans="1:8" ht="15" thickBot="1" x14ac:dyDescent="0.3">
      <c r="A25" s="51" t="s">
        <v>29</v>
      </c>
      <c r="B25" s="55" t="s">
        <v>30</v>
      </c>
      <c r="C25" s="52">
        <v>244.92351554263826</v>
      </c>
      <c r="D25" s="52">
        <v>-3.1003746706182986E-2</v>
      </c>
      <c r="E25" s="52">
        <v>21.044332034296147</v>
      </c>
      <c r="F25" s="52">
        <v>-7.5959016523801832</v>
      </c>
      <c r="G25" s="52">
        <v>0</v>
      </c>
      <c r="H25" s="52">
        <v>184.48541612860564</v>
      </c>
    </row>
    <row r="26" spans="1:8" ht="15" thickBot="1" x14ac:dyDescent="0.3">
      <c r="A26" s="51" t="s">
        <v>31</v>
      </c>
      <c r="B26" s="55" t="s">
        <v>32</v>
      </c>
      <c r="C26" s="52">
        <v>0.8197028606074106</v>
      </c>
      <c r="D26" s="52">
        <v>0.84221938657672113</v>
      </c>
      <c r="E26" s="52">
        <v>16.524843581547859</v>
      </c>
      <c r="F26" s="52">
        <v>0.80192268737944417</v>
      </c>
      <c r="G26" s="52">
        <v>1.4760264522191093</v>
      </c>
      <c r="H26" s="52">
        <v>100.53528339382578</v>
      </c>
    </row>
    <row r="27" spans="1:8" ht="15" thickBot="1" x14ac:dyDescent="0.3">
      <c r="A27" s="51" t="s">
        <v>33</v>
      </c>
      <c r="B27" s="55" t="s">
        <v>34</v>
      </c>
      <c r="C27" s="52">
        <v>0.10292282828238254</v>
      </c>
      <c r="D27" s="52">
        <v>0.51343823691138879</v>
      </c>
      <c r="E27" s="52">
        <v>4.9434577902638006E-3</v>
      </c>
      <c r="F27" s="52">
        <v>5.2574577507422386E-2</v>
      </c>
      <c r="G27" s="52">
        <v>0</v>
      </c>
      <c r="H27" s="52">
        <v>100.16052770998932</v>
      </c>
    </row>
    <row r="28" spans="1:8" ht="15" thickBot="1" x14ac:dyDescent="0.3">
      <c r="A28" s="51" t="s">
        <v>35</v>
      </c>
      <c r="B28" s="55" t="s">
        <v>36</v>
      </c>
      <c r="C28" s="52">
        <v>2.8058078682226255</v>
      </c>
      <c r="D28" s="52">
        <v>0.19398898761029615</v>
      </c>
      <c r="E28" s="52">
        <v>130.05270019159968</v>
      </c>
      <c r="F28" s="52">
        <v>3.1008623185958588</v>
      </c>
      <c r="G28" s="52">
        <v>11.968838107657231</v>
      </c>
      <c r="H28" s="52">
        <v>102.29940867317417</v>
      </c>
    </row>
    <row r="29" spans="1:8" ht="15" thickBot="1" x14ac:dyDescent="0.3">
      <c r="A29" s="51" t="s">
        <v>37</v>
      </c>
      <c r="B29" s="55" t="s">
        <v>38</v>
      </c>
      <c r="C29" s="52">
        <v>1.9625018829561938</v>
      </c>
      <c r="D29" s="52">
        <v>-0.41041198440332927</v>
      </c>
      <c r="E29" s="52">
        <v>1.7656018247066925</v>
      </c>
      <c r="F29" s="52">
        <v>0.36229485334053396</v>
      </c>
      <c r="G29" s="52">
        <v>1.607717041800643</v>
      </c>
      <c r="H29" s="52">
        <v>100.22172445024441</v>
      </c>
    </row>
    <row r="30" spans="1:8" ht="15" thickBot="1" x14ac:dyDescent="0.3">
      <c r="A30" s="51" t="s">
        <v>39</v>
      </c>
      <c r="B30" s="55" t="s">
        <v>40</v>
      </c>
      <c r="C30" s="52">
        <v>0.59911885306960988</v>
      </c>
      <c r="D30" s="52">
        <v>-1.5630983387113797</v>
      </c>
      <c r="E30" s="52">
        <v>0.15312424832092189</v>
      </c>
      <c r="F30" s="52">
        <v>-0.38725987974527964</v>
      </c>
      <c r="G30" s="52">
        <v>2.3809523809523809</v>
      </c>
      <c r="H30" s="52">
        <v>99.841223449304437</v>
      </c>
    </row>
    <row r="31" spans="1:8" ht="15" thickBot="1" x14ac:dyDescent="0.3">
      <c r="A31" s="51" t="s">
        <v>41</v>
      </c>
      <c r="B31" s="55" t="s">
        <v>42</v>
      </c>
      <c r="C31" s="52">
        <v>8.5406137987415178</v>
      </c>
      <c r="D31" s="52">
        <v>0.20773163465978889</v>
      </c>
      <c r="E31" s="52">
        <v>184.00742705652476</v>
      </c>
      <c r="F31" s="52">
        <v>2.2777380701563965</v>
      </c>
      <c r="G31" s="52">
        <v>10.058215223370171</v>
      </c>
      <c r="H31" s="52">
        <v>102.91139862060585</v>
      </c>
    </row>
    <row r="32" spans="1:8" ht="15" thickBot="1" x14ac:dyDescent="0.3">
      <c r="A32" s="51" t="s">
        <v>43</v>
      </c>
      <c r="B32" s="55" t="s">
        <v>44</v>
      </c>
      <c r="C32" s="52">
        <v>0.51792092063958206</v>
      </c>
      <c r="D32" s="52">
        <v>0.40713426860934437</v>
      </c>
      <c r="E32" s="52">
        <v>2.9365312609316137</v>
      </c>
      <c r="F32" s="52">
        <v>0.36071245248227157</v>
      </c>
      <c r="G32" s="52">
        <v>52.468479392084255</v>
      </c>
      <c r="H32" s="52">
        <v>100.53401766304417</v>
      </c>
    </row>
    <row r="33" spans="1:8" ht="15" thickBot="1" x14ac:dyDescent="0.3">
      <c r="A33" s="51" t="s">
        <v>45</v>
      </c>
      <c r="B33" s="55" t="s">
        <v>46</v>
      </c>
      <c r="C33" s="52">
        <v>0.33374397413433954</v>
      </c>
      <c r="D33" s="52">
        <v>2.9434988479699808</v>
      </c>
      <c r="E33" s="52">
        <v>2.0990019891130811</v>
      </c>
      <c r="F33" s="52">
        <v>1.0406303902727891</v>
      </c>
      <c r="G33" s="52">
        <v>2.8529922202588738</v>
      </c>
      <c r="H33" s="52">
        <v>79.429697677369731</v>
      </c>
    </row>
    <row r="34" spans="1:8" ht="15" thickBot="1" x14ac:dyDescent="0.3">
      <c r="A34" s="51" t="s">
        <v>47</v>
      </c>
      <c r="B34" s="55" t="s">
        <v>48</v>
      </c>
      <c r="C34" s="52">
        <v>80.257241491962532</v>
      </c>
      <c r="D34" s="52">
        <v>-0.1222688040047234</v>
      </c>
      <c r="E34" s="52">
        <v>4.5098662956804008</v>
      </c>
      <c r="F34" s="52">
        <v>-9.8249698030124879</v>
      </c>
      <c r="G34" s="52">
        <v>0</v>
      </c>
      <c r="H34" s="52">
        <v>91.703358833011706</v>
      </c>
    </row>
    <row r="35" spans="1:8" ht="15" thickBot="1" x14ac:dyDescent="0.3">
      <c r="A35" s="51" t="s">
        <v>49</v>
      </c>
      <c r="B35" s="55" t="s">
        <v>50</v>
      </c>
      <c r="C35" s="52">
        <v>11.914437858357074</v>
      </c>
      <c r="D35" s="52">
        <v>0.15312991058450801</v>
      </c>
      <c r="E35" s="52">
        <v>0.18371848532436785</v>
      </c>
      <c r="F35" s="52">
        <v>1.8216672864280412</v>
      </c>
      <c r="G35" s="52">
        <v>0</v>
      </c>
      <c r="H35" s="52">
        <v>74.935755708844312</v>
      </c>
    </row>
    <row r="36" spans="1:8" ht="15" thickBot="1" x14ac:dyDescent="0.3">
      <c r="A36" s="51" t="s">
        <v>51</v>
      </c>
      <c r="B36" s="55" t="s">
        <v>52</v>
      </c>
      <c r="C36" s="52">
        <v>8.0466166276640791</v>
      </c>
      <c r="D36" s="52">
        <v>20.212729932764066</v>
      </c>
      <c r="E36" s="52">
        <v>55.240293316152275</v>
      </c>
      <c r="F36" s="52">
        <v>135.29689314803093</v>
      </c>
      <c r="G36" s="52">
        <v>0</v>
      </c>
      <c r="H36" s="52">
        <v>478.82550522551105</v>
      </c>
    </row>
    <row r="37" spans="1:8" ht="15" thickBot="1" x14ac:dyDescent="0.3">
      <c r="A37" s="51" t="s">
        <v>53</v>
      </c>
      <c r="B37" s="55" t="s">
        <v>54</v>
      </c>
      <c r="C37" s="52">
        <v>7.8329222675178167</v>
      </c>
      <c r="D37" s="52">
        <v>8.5157113818834281E-3</v>
      </c>
      <c r="E37" s="52">
        <v>21.468294753987831</v>
      </c>
      <c r="F37" s="52">
        <v>0.44245241485487502</v>
      </c>
      <c r="G37" s="52">
        <v>0.96981983328924015</v>
      </c>
      <c r="H37" s="52">
        <v>100.79160176427486</v>
      </c>
    </row>
    <row r="38" spans="1:8" ht="15" thickBot="1" x14ac:dyDescent="0.3">
      <c r="A38" s="51" t="s">
        <v>55</v>
      </c>
      <c r="B38" s="55" t="s">
        <v>56</v>
      </c>
      <c r="C38" s="52">
        <v>5.1150164060998744</v>
      </c>
      <c r="D38" s="52">
        <v>-0.75682800592765997</v>
      </c>
      <c r="E38" s="52">
        <v>140.58961964129804</v>
      </c>
      <c r="F38" s="52">
        <v>-3.6761384263286532</v>
      </c>
      <c r="G38" s="52">
        <v>0.87378709549944045</v>
      </c>
      <c r="H38" s="52">
        <v>93.498792254496848</v>
      </c>
    </row>
    <row r="39" spans="1:8" ht="15" thickBot="1" x14ac:dyDescent="0.3">
      <c r="A39" s="51" t="s">
        <v>57</v>
      </c>
      <c r="B39" s="55" t="s">
        <v>58</v>
      </c>
      <c r="C39" s="52">
        <v>2.2891027061355831</v>
      </c>
      <c r="D39" s="52">
        <v>3.6053562948154738</v>
      </c>
      <c r="E39" s="52">
        <v>132.29844697261356</v>
      </c>
      <c r="F39" s="52">
        <v>8.1047718087945526</v>
      </c>
      <c r="G39" s="52">
        <v>2.6915391796933008</v>
      </c>
      <c r="H39" s="52">
        <v>113.87372276310344</v>
      </c>
    </row>
    <row r="40" spans="1:8" ht="15" thickBot="1" x14ac:dyDescent="0.3">
      <c r="A40" s="51" t="s">
        <v>59</v>
      </c>
      <c r="B40" s="55" t="s">
        <v>60</v>
      </c>
      <c r="C40" s="52">
        <v>2.7731434716933054</v>
      </c>
      <c r="D40" s="52">
        <v>-0.41850295457448217</v>
      </c>
      <c r="E40" s="52">
        <v>0.32572870295324158</v>
      </c>
      <c r="F40" s="52">
        <v>1.1867956577368868</v>
      </c>
      <c r="G40" s="52">
        <v>19.998213064201106</v>
      </c>
      <c r="H40" s="52">
        <v>100.81676730931933</v>
      </c>
    </row>
    <row r="41" spans="1:8" ht="15" thickBot="1" x14ac:dyDescent="0.3">
      <c r="A41" s="51" t="s">
        <v>61</v>
      </c>
      <c r="B41" s="55" t="s">
        <v>62</v>
      </c>
      <c r="C41" s="52">
        <v>1.6171923466568323</v>
      </c>
      <c r="D41" s="52">
        <v>-1.4231374791606</v>
      </c>
      <c r="E41" s="52">
        <v>0.33638362144137818</v>
      </c>
      <c r="F41" s="52">
        <v>-2.2614411915556398</v>
      </c>
      <c r="G41" s="52">
        <v>1.1088709677419355</v>
      </c>
      <c r="H41" s="52">
        <v>98.143322597008506</v>
      </c>
    </row>
    <row r="42" spans="1:8" ht="15" thickBot="1" x14ac:dyDescent="0.3">
      <c r="A42" s="51" t="s">
        <v>63</v>
      </c>
      <c r="B42" s="55" t="s">
        <v>64</v>
      </c>
      <c r="C42" s="52">
        <v>3.2762447132290289</v>
      </c>
      <c r="D42" s="52">
        <v>1.1465324933307259</v>
      </c>
      <c r="E42" s="52">
        <v>9.1322884713966932</v>
      </c>
      <c r="F42" s="52">
        <v>5.3372898620124696</v>
      </c>
      <c r="G42" s="52">
        <v>8.0191997999688027</v>
      </c>
      <c r="H42" s="52">
        <v>103.06794176496925</v>
      </c>
    </row>
    <row r="43" spans="1:8" ht="15" thickBot="1" x14ac:dyDescent="0.3">
      <c r="A43" s="51" t="s">
        <v>65</v>
      </c>
      <c r="B43" s="55" t="s">
        <v>66</v>
      </c>
      <c r="C43" s="52">
        <v>13.820114283319363</v>
      </c>
      <c r="D43" s="52">
        <v>-0.25557722360415996</v>
      </c>
      <c r="E43" s="52">
        <v>1.8145580410260165</v>
      </c>
      <c r="F43" s="52">
        <v>-5.7814669572261304</v>
      </c>
      <c r="G43" s="52">
        <v>-15.317834674897638</v>
      </c>
      <c r="H43" s="52">
        <v>9.8292764802514085</v>
      </c>
    </row>
    <row r="44" spans="1:8" ht="14.4" customHeight="1" thickBot="1" x14ac:dyDescent="0.3">
      <c r="A44" s="51" t="s">
        <v>67</v>
      </c>
      <c r="B44" s="55" t="s">
        <v>68</v>
      </c>
      <c r="C44" s="52">
        <v>0.94173313406824932</v>
      </c>
      <c r="D44" s="52">
        <v>-6.9395511418033182</v>
      </c>
      <c r="E44" s="52">
        <v>136.0622717375787</v>
      </c>
      <c r="F44" s="52">
        <v>-5.7048582803774623</v>
      </c>
      <c r="G44" s="52">
        <v>7.9163266428925416</v>
      </c>
      <c r="H44" s="52">
        <v>98.567497704573626</v>
      </c>
    </row>
    <row r="45" spans="1:8" ht="15" thickBot="1" x14ac:dyDescent="0.3">
      <c r="A45" s="51" t="s">
        <v>69</v>
      </c>
      <c r="B45" s="55" t="s">
        <v>70</v>
      </c>
      <c r="C45" s="52">
        <v>2.4786836735970357</v>
      </c>
      <c r="D45" s="52">
        <v>1.532995925438752</v>
      </c>
      <c r="E45" s="52">
        <v>23.139340320778558</v>
      </c>
      <c r="F45" s="52">
        <v>3.2293134529046585</v>
      </c>
      <c r="G45" s="52">
        <v>-1.7122141819044119</v>
      </c>
      <c r="H45" s="52">
        <v>101.59484614250587</v>
      </c>
    </row>
    <row r="46" spans="1:8" ht="15" thickBot="1" x14ac:dyDescent="0.3">
      <c r="A46" s="51" t="s">
        <v>71</v>
      </c>
      <c r="B46" s="55" t="s">
        <v>72</v>
      </c>
      <c r="C46" s="52">
        <v>1.2864699465935876</v>
      </c>
      <c r="D46" s="52">
        <v>0.3635850754233555</v>
      </c>
      <c r="E46" s="52">
        <v>6.0562343596179886</v>
      </c>
      <c r="F46" s="52">
        <v>1.5311755964492482</v>
      </c>
      <c r="G46" s="52">
        <v>22.063803544789572</v>
      </c>
      <c r="H46" s="52">
        <v>100.80359367771952</v>
      </c>
    </row>
    <row r="47" spans="1:8" ht="15" thickBot="1" x14ac:dyDescent="0.3">
      <c r="A47" s="51" t="s">
        <v>73</v>
      </c>
      <c r="B47" s="55" t="s">
        <v>74</v>
      </c>
      <c r="C47" s="52">
        <v>2.772068464352492</v>
      </c>
      <c r="D47" s="52">
        <v>0.22132636369752556</v>
      </c>
      <c r="E47" s="52">
        <v>2.2719858583102033</v>
      </c>
      <c r="F47" s="52">
        <v>0.93092942309568683</v>
      </c>
      <c r="G47" s="52">
        <v>2.5176233635448138</v>
      </c>
      <c r="H47" s="52">
        <v>100.44164612207352</v>
      </c>
    </row>
    <row r="48" spans="1:8" ht="72" customHeight="1" thickBot="1" x14ac:dyDescent="0.3">
      <c r="A48" s="67" t="s">
        <v>75</v>
      </c>
      <c r="B48" s="67"/>
      <c r="C48" s="53" t="s">
        <v>76</v>
      </c>
      <c r="D48" s="53" t="s">
        <v>10</v>
      </c>
      <c r="E48" s="53" t="s">
        <v>11</v>
      </c>
      <c r="F48" s="53" t="s">
        <v>77</v>
      </c>
      <c r="G48" s="53" t="s">
        <v>13</v>
      </c>
      <c r="H48" s="53" t="s">
        <v>78</v>
      </c>
    </row>
    <row r="49" spans="1:8" ht="15" thickBot="1" x14ac:dyDescent="0.3">
      <c r="A49" s="69" t="s">
        <v>79</v>
      </c>
      <c r="B49" s="69"/>
      <c r="C49" s="54" t="s">
        <v>137</v>
      </c>
      <c r="D49" s="54" t="s">
        <v>171</v>
      </c>
      <c r="E49" s="54" t="s">
        <v>173</v>
      </c>
      <c r="F49" s="54" t="s">
        <v>171</v>
      </c>
      <c r="G49" s="54" t="s">
        <v>174</v>
      </c>
      <c r="H49" s="54" t="s">
        <v>175</v>
      </c>
    </row>
    <row r="50" spans="1:8" ht="15" thickBot="1" x14ac:dyDescent="0.3">
      <c r="A50" s="69"/>
      <c r="B50" s="69"/>
      <c r="C50" s="54" t="s">
        <v>155</v>
      </c>
      <c r="D50" s="54" t="s">
        <v>176</v>
      </c>
      <c r="E50" s="54" t="s">
        <v>177</v>
      </c>
      <c r="F50" s="54" t="s">
        <v>178</v>
      </c>
      <c r="G50" s="54" t="s">
        <v>179</v>
      </c>
      <c r="H50" s="54" t="s">
        <v>180</v>
      </c>
    </row>
    <row r="51" spans="1:8" ht="15" thickBot="1" x14ac:dyDescent="0.3">
      <c r="A51" s="69"/>
      <c r="B51" s="69"/>
      <c r="C51" s="54" t="s">
        <v>138</v>
      </c>
      <c r="D51" s="54" t="s">
        <v>169</v>
      </c>
      <c r="E51" s="54" t="s">
        <v>158</v>
      </c>
      <c r="F51" s="54" t="s">
        <v>181</v>
      </c>
      <c r="G51" s="54" t="s">
        <v>182</v>
      </c>
      <c r="H51" s="54" t="s">
        <v>183</v>
      </c>
    </row>
    <row r="52" spans="1:8" ht="15" thickBot="1" x14ac:dyDescent="0.3">
      <c r="A52" s="69"/>
      <c r="B52" s="69"/>
      <c r="C52" s="54" t="s">
        <v>152</v>
      </c>
      <c r="D52" s="54" t="s">
        <v>168</v>
      </c>
      <c r="E52" s="54" t="s">
        <v>184</v>
      </c>
      <c r="F52" s="54" t="s">
        <v>185</v>
      </c>
      <c r="G52" s="54" t="s">
        <v>186</v>
      </c>
      <c r="H52" s="54" t="s">
        <v>187</v>
      </c>
    </row>
    <row r="53" spans="1:8" ht="15" thickBot="1" x14ac:dyDescent="0.3">
      <c r="A53" s="69"/>
      <c r="B53" s="69"/>
      <c r="C53" s="54" t="s">
        <v>134</v>
      </c>
      <c r="D53" s="54" t="s">
        <v>188</v>
      </c>
      <c r="E53" s="54" t="s">
        <v>189</v>
      </c>
      <c r="F53" s="54" t="s">
        <v>190</v>
      </c>
      <c r="G53" s="54" t="s">
        <v>191</v>
      </c>
      <c r="H53" s="54" t="s">
        <v>192</v>
      </c>
    </row>
    <row r="54" spans="1:8" ht="15" thickBot="1" x14ac:dyDescent="0.3">
      <c r="A54" s="69"/>
      <c r="B54" s="69"/>
      <c r="C54" s="54" t="s">
        <v>133</v>
      </c>
      <c r="D54" s="54" t="s">
        <v>175</v>
      </c>
      <c r="E54" s="54" t="s">
        <v>193</v>
      </c>
      <c r="F54" s="54" t="s">
        <v>194</v>
      </c>
      <c r="G54" s="54" t="s">
        <v>195</v>
      </c>
      <c r="H54" s="54" t="s">
        <v>196</v>
      </c>
    </row>
    <row r="55" spans="1:8" ht="15" thickBot="1" x14ac:dyDescent="0.3">
      <c r="A55" s="69"/>
      <c r="B55" s="69"/>
      <c r="C55" s="54" t="s">
        <v>135</v>
      </c>
      <c r="D55" s="54" t="s">
        <v>190</v>
      </c>
      <c r="E55" s="54" t="s">
        <v>197</v>
      </c>
      <c r="F55" s="54" t="s">
        <v>163</v>
      </c>
      <c r="G55" s="54" t="s">
        <v>198</v>
      </c>
      <c r="H55" s="54" t="s">
        <v>199</v>
      </c>
    </row>
    <row r="56" spans="1:8" ht="15" thickBot="1" x14ac:dyDescent="0.3">
      <c r="A56" s="69"/>
      <c r="B56" s="69"/>
      <c r="C56" s="54" t="s">
        <v>147</v>
      </c>
      <c r="D56" s="54" t="s">
        <v>178</v>
      </c>
      <c r="E56" s="54" t="s">
        <v>178</v>
      </c>
      <c r="F56" s="54" t="s">
        <v>170</v>
      </c>
      <c r="G56" s="54" t="s">
        <v>200</v>
      </c>
      <c r="H56" s="54" t="s">
        <v>201</v>
      </c>
    </row>
    <row r="57" spans="1:8" ht="15" thickBot="1" x14ac:dyDescent="0.3">
      <c r="A57" s="69"/>
      <c r="B57" s="69"/>
      <c r="C57" s="54" t="s">
        <v>146</v>
      </c>
      <c r="D57" s="54" t="s">
        <v>202</v>
      </c>
      <c r="E57" s="54" t="s">
        <v>203</v>
      </c>
      <c r="F57" s="54" t="s">
        <v>203</v>
      </c>
      <c r="G57" s="54" t="s">
        <v>204</v>
      </c>
      <c r="H57" s="54" t="s">
        <v>205</v>
      </c>
    </row>
    <row r="58" spans="1:8" ht="15" thickBot="1" x14ac:dyDescent="0.3">
      <c r="A58" s="69"/>
      <c r="B58" s="69"/>
      <c r="C58" s="54" t="s">
        <v>144</v>
      </c>
      <c r="D58" s="54" t="s">
        <v>206</v>
      </c>
      <c r="E58" s="54" t="s">
        <v>207</v>
      </c>
      <c r="F58" s="54" t="s">
        <v>167</v>
      </c>
      <c r="G58" s="54" t="s">
        <v>208</v>
      </c>
      <c r="H58" s="54" t="s">
        <v>203</v>
      </c>
    </row>
    <row r="59" spans="1:8" ht="15" thickBot="1" x14ac:dyDescent="0.3">
      <c r="A59" s="69" t="s">
        <v>80</v>
      </c>
      <c r="B59" s="69"/>
      <c r="C59" s="54" t="s">
        <v>156</v>
      </c>
      <c r="D59" s="54" t="s">
        <v>209</v>
      </c>
      <c r="E59" s="54" t="s">
        <v>156</v>
      </c>
      <c r="F59" s="54" t="s">
        <v>210</v>
      </c>
      <c r="G59" s="54" t="s">
        <v>211</v>
      </c>
      <c r="H59" s="54" t="s">
        <v>190</v>
      </c>
    </row>
    <row r="60" spans="1:8" ht="15" thickBot="1" x14ac:dyDescent="0.3">
      <c r="A60" s="69"/>
      <c r="B60" s="69"/>
      <c r="C60" s="54" t="s">
        <v>153</v>
      </c>
      <c r="D60" s="54" t="s">
        <v>162</v>
      </c>
      <c r="E60" s="54" t="s">
        <v>153</v>
      </c>
      <c r="F60" s="54" t="s">
        <v>165</v>
      </c>
      <c r="G60" s="54" t="s">
        <v>212</v>
      </c>
      <c r="H60" s="54" t="s">
        <v>213</v>
      </c>
    </row>
    <row r="61" spans="1:8" ht="15" thickBot="1" x14ac:dyDescent="0.3">
      <c r="A61" s="69"/>
      <c r="B61" s="69"/>
      <c r="C61" s="54" t="s">
        <v>140</v>
      </c>
      <c r="D61" s="54" t="s">
        <v>214</v>
      </c>
      <c r="E61" s="54" t="s">
        <v>140</v>
      </c>
      <c r="F61" s="54" t="s">
        <v>159</v>
      </c>
      <c r="G61" s="54" t="s">
        <v>215</v>
      </c>
      <c r="H61" s="54" t="s">
        <v>216</v>
      </c>
    </row>
    <row r="62" spans="1:8" ht="15" thickBot="1" x14ac:dyDescent="0.3">
      <c r="A62" s="69"/>
      <c r="B62" s="69"/>
      <c r="C62" s="54" t="s">
        <v>143</v>
      </c>
      <c r="D62" s="54" t="s">
        <v>217</v>
      </c>
      <c r="E62" s="54" t="s">
        <v>143</v>
      </c>
      <c r="F62" s="54" t="s">
        <v>218</v>
      </c>
      <c r="G62" s="54" t="s">
        <v>219</v>
      </c>
      <c r="H62" s="54" t="s">
        <v>220</v>
      </c>
    </row>
    <row r="63" spans="1:8" ht="15" thickBot="1" x14ac:dyDescent="0.3">
      <c r="A63" s="69"/>
      <c r="B63" s="69"/>
      <c r="C63" s="54" t="s">
        <v>139</v>
      </c>
      <c r="D63" s="54" t="s">
        <v>164</v>
      </c>
      <c r="E63" s="54" t="s">
        <v>139</v>
      </c>
      <c r="F63" s="54" t="s">
        <v>221</v>
      </c>
      <c r="G63" s="54" t="s">
        <v>222</v>
      </c>
      <c r="H63" s="54" t="s">
        <v>223</v>
      </c>
    </row>
    <row r="64" spans="1:8" ht="15" thickBot="1" x14ac:dyDescent="0.3">
      <c r="A64" s="69"/>
      <c r="B64" s="69"/>
      <c r="C64" s="54" t="s">
        <v>136</v>
      </c>
      <c r="D64" s="54" t="s">
        <v>221</v>
      </c>
      <c r="E64" s="54" t="s">
        <v>136</v>
      </c>
      <c r="F64" s="54" t="s">
        <v>164</v>
      </c>
      <c r="G64" s="54" t="s">
        <v>224</v>
      </c>
      <c r="H64" s="54" t="s">
        <v>221</v>
      </c>
    </row>
    <row r="65" spans="1:12" ht="19.2" customHeight="1" thickBot="1" x14ac:dyDescent="0.3">
      <c r="A65" s="69"/>
      <c r="B65" s="69"/>
      <c r="C65" s="54" t="s">
        <v>132</v>
      </c>
      <c r="D65" s="54" t="s">
        <v>225</v>
      </c>
      <c r="E65" s="54" t="s">
        <v>132</v>
      </c>
      <c r="F65" s="54" t="s">
        <v>161</v>
      </c>
      <c r="G65" s="54" t="s">
        <v>226</v>
      </c>
      <c r="H65" s="54" t="s">
        <v>166</v>
      </c>
      <c r="L65" s="29" t="s">
        <v>81</v>
      </c>
    </row>
    <row r="66" spans="1:12" ht="15" thickBot="1" x14ac:dyDescent="0.3">
      <c r="A66" s="69"/>
      <c r="B66" s="69"/>
      <c r="C66" s="54" t="s">
        <v>148</v>
      </c>
      <c r="D66" s="54" t="s">
        <v>227</v>
      </c>
      <c r="E66" s="54" t="s">
        <v>148</v>
      </c>
      <c r="F66" s="54" t="s">
        <v>228</v>
      </c>
      <c r="G66" s="54" t="s">
        <v>229</v>
      </c>
      <c r="H66" s="54" t="s">
        <v>163</v>
      </c>
    </row>
    <row r="67" spans="1:12" ht="15" thickBot="1" x14ac:dyDescent="0.3">
      <c r="A67" s="69"/>
      <c r="B67" s="69"/>
      <c r="C67" s="54" t="s">
        <v>149</v>
      </c>
      <c r="D67" s="54" t="s">
        <v>220</v>
      </c>
      <c r="E67" s="54" t="s">
        <v>149</v>
      </c>
      <c r="F67" s="54" t="s">
        <v>225</v>
      </c>
      <c r="G67" s="54" t="s">
        <v>160</v>
      </c>
      <c r="H67" s="54" t="s">
        <v>214</v>
      </c>
    </row>
    <row r="68" spans="1:12" ht="15" thickBot="1" x14ac:dyDescent="0.3">
      <c r="A68" s="69"/>
      <c r="B68" s="69"/>
      <c r="C68" s="54" t="s">
        <v>105</v>
      </c>
      <c r="D68" s="54" t="s">
        <v>228</v>
      </c>
      <c r="E68" s="54" t="s">
        <v>105</v>
      </c>
      <c r="F68" s="54" t="s">
        <v>230</v>
      </c>
      <c r="G68" s="54" t="s">
        <v>231</v>
      </c>
      <c r="H68" s="54" t="s">
        <v>232</v>
      </c>
    </row>
    <row r="69" spans="1:12" ht="54.6" customHeight="1" thickBot="1" x14ac:dyDescent="0.3">
      <c r="A69" s="68" t="s">
        <v>141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3" t="s">
        <v>82</v>
      </c>
      <c r="B70" s="63"/>
      <c r="C70" s="63"/>
      <c r="D70" s="63"/>
      <c r="E70" s="63"/>
      <c r="F70" s="63"/>
      <c r="G70" s="63"/>
      <c r="H70" s="63"/>
    </row>
    <row r="74" spans="1:12" ht="31.2" x14ac:dyDescent="0.25">
      <c r="A74" s="14"/>
      <c r="B74" s="14" t="s">
        <v>83</v>
      </c>
      <c r="C74" s="14" t="s">
        <v>84</v>
      </c>
      <c r="D74" s="14" t="s">
        <v>85</v>
      </c>
      <c r="E74" s="14" t="s">
        <v>86</v>
      </c>
    </row>
    <row r="75" spans="1:12" x14ac:dyDescent="0.25">
      <c r="A75" s="15" t="s">
        <v>87</v>
      </c>
      <c r="B75" s="16" t="s">
        <v>88</v>
      </c>
      <c r="C75" s="15">
        <v>28175353</v>
      </c>
      <c r="D75" s="15">
        <v>42268582</v>
      </c>
      <c r="E75" s="17">
        <v>1.9861616143601299</v>
      </c>
    </row>
    <row r="76" spans="1:12" x14ac:dyDescent="0.25">
      <c r="A76" s="18" t="s">
        <v>89</v>
      </c>
      <c r="B76" s="19" t="s">
        <v>90</v>
      </c>
      <c r="C76" s="18">
        <v>21555247</v>
      </c>
      <c r="D76" s="18">
        <v>34242865</v>
      </c>
      <c r="E76" s="20">
        <v>0.82186755757029495</v>
      </c>
    </row>
    <row r="77" spans="1:12" x14ac:dyDescent="0.25">
      <c r="A77" s="18" t="s">
        <v>91</v>
      </c>
      <c r="B77" s="19" t="s">
        <v>92</v>
      </c>
      <c r="C77" s="18">
        <v>72122899</v>
      </c>
      <c r="D77" s="18">
        <v>101076547</v>
      </c>
      <c r="E77" s="20">
        <v>0.77804679892837103</v>
      </c>
    </row>
    <row r="78" spans="1:12" x14ac:dyDescent="0.25">
      <c r="A78" s="18" t="s">
        <v>93</v>
      </c>
      <c r="B78" s="19" t="s">
        <v>94</v>
      </c>
      <c r="C78" s="18">
        <v>66023557</v>
      </c>
      <c r="D78" s="18">
        <v>137112987</v>
      </c>
      <c r="E78" s="20">
        <v>0.74629182349216405</v>
      </c>
    </row>
    <row r="79" spans="1:12" x14ac:dyDescent="0.25">
      <c r="A79" s="18" t="s">
        <v>95</v>
      </c>
      <c r="B79" s="19" t="s">
        <v>96</v>
      </c>
      <c r="C79" s="18">
        <v>14584119</v>
      </c>
      <c r="D79" s="18">
        <v>36845980</v>
      </c>
      <c r="E79" s="20">
        <v>0.57675446176284395</v>
      </c>
    </row>
    <row r="80" spans="1:12" x14ac:dyDescent="0.25">
      <c r="A80" s="18" t="s">
        <v>97</v>
      </c>
      <c r="B80" s="19" t="s">
        <v>98</v>
      </c>
      <c r="C80" s="18">
        <v>24683149</v>
      </c>
      <c r="D80" s="18">
        <v>48240585</v>
      </c>
      <c r="E80" s="20">
        <v>0.53700795281720803</v>
      </c>
    </row>
    <row r="81" spans="1:5" x14ac:dyDescent="0.25">
      <c r="A81" s="18" t="s">
        <v>99</v>
      </c>
      <c r="B81" s="19" t="s">
        <v>100</v>
      </c>
      <c r="C81" s="18">
        <v>1985058</v>
      </c>
      <c r="D81" s="18">
        <v>4066269</v>
      </c>
      <c r="E81" s="20">
        <v>0.52451182191322598</v>
      </c>
    </row>
    <row r="82" spans="1:5" x14ac:dyDescent="0.25">
      <c r="A82" s="18" t="s">
        <v>101</v>
      </c>
      <c r="B82" s="19" t="s">
        <v>102</v>
      </c>
      <c r="C82" s="18">
        <v>33806472</v>
      </c>
      <c r="D82" s="18">
        <v>61340055</v>
      </c>
      <c r="E82" s="20">
        <v>0.51652780331062098</v>
      </c>
    </row>
    <row r="83" spans="1:5" x14ac:dyDescent="0.25">
      <c r="A83" s="18" t="s">
        <v>103</v>
      </c>
      <c r="B83" s="19" t="s">
        <v>104</v>
      </c>
      <c r="C83" s="18">
        <v>13474542</v>
      </c>
      <c r="D83" s="18">
        <v>19303225</v>
      </c>
      <c r="E83" s="20">
        <v>0.482750098846219</v>
      </c>
    </row>
    <row r="84" spans="1:5" x14ac:dyDescent="0.25">
      <c r="A84" s="18" t="s">
        <v>105</v>
      </c>
      <c r="B84" s="19" t="s">
        <v>106</v>
      </c>
      <c r="C84" s="18">
        <v>27311937</v>
      </c>
      <c r="D84" s="18">
        <v>39201759</v>
      </c>
      <c r="E84" s="20">
        <v>0.429954413109219</v>
      </c>
    </row>
    <row r="87" spans="1:5" ht="31.2" x14ac:dyDescent="0.25">
      <c r="A87" s="21"/>
      <c r="B87" s="21" t="s">
        <v>83</v>
      </c>
      <c r="C87" s="21" t="s">
        <v>84</v>
      </c>
      <c r="D87" s="21" t="s">
        <v>85</v>
      </c>
      <c r="E87" s="21" t="s">
        <v>86</v>
      </c>
    </row>
    <row r="88" spans="1:5" x14ac:dyDescent="0.25">
      <c r="A88" s="22" t="s">
        <v>107</v>
      </c>
      <c r="B88" s="23" t="s">
        <v>108</v>
      </c>
      <c r="C88" s="22">
        <v>73310337</v>
      </c>
      <c r="D88" s="22">
        <v>89923983</v>
      </c>
      <c r="E88" s="24">
        <v>3.3409627032515998</v>
      </c>
    </row>
    <row r="89" spans="1:5" x14ac:dyDescent="0.25">
      <c r="A89" s="25" t="s">
        <v>109</v>
      </c>
      <c r="B89" s="26" t="s">
        <v>110</v>
      </c>
      <c r="C89" s="27">
        <v>26026415</v>
      </c>
      <c r="D89" s="27">
        <v>31686727</v>
      </c>
      <c r="E89" s="28">
        <v>2.6245827493260898</v>
      </c>
    </row>
    <row r="90" spans="1:5" x14ac:dyDescent="0.25">
      <c r="A90" s="27" t="s">
        <v>111</v>
      </c>
      <c r="B90" s="26" t="s">
        <v>112</v>
      </c>
      <c r="C90" s="27">
        <v>94196837</v>
      </c>
      <c r="D90" s="27">
        <v>132280449</v>
      </c>
      <c r="E90" s="28">
        <v>2.5166802323492199</v>
      </c>
    </row>
    <row r="91" spans="1:5" x14ac:dyDescent="0.25">
      <c r="A91" s="27" t="s">
        <v>113</v>
      </c>
      <c r="B91" s="26" t="s">
        <v>114</v>
      </c>
      <c r="C91" s="27">
        <v>49103883</v>
      </c>
      <c r="D91" s="27">
        <v>60098371</v>
      </c>
      <c r="E91" s="28">
        <v>2.3397181782155299</v>
      </c>
    </row>
    <row r="92" spans="1:5" x14ac:dyDescent="0.25">
      <c r="A92" s="27" t="s">
        <v>115</v>
      </c>
      <c r="B92" s="26" t="s">
        <v>116</v>
      </c>
      <c r="C92" s="27">
        <v>24215352</v>
      </c>
      <c r="D92" s="27">
        <v>31377809</v>
      </c>
      <c r="E92" s="28">
        <v>0.97974559676199502</v>
      </c>
    </row>
    <row r="93" spans="1:5" x14ac:dyDescent="0.25">
      <c r="A93" s="27" t="s">
        <v>117</v>
      </c>
      <c r="B93" s="26" t="s">
        <v>118</v>
      </c>
      <c r="C93" s="27">
        <v>138518545</v>
      </c>
      <c r="D93" s="27">
        <v>188424210</v>
      </c>
      <c r="E93" s="28">
        <v>0.77728355521695602</v>
      </c>
    </row>
    <row r="94" spans="1:5" x14ac:dyDescent="0.25">
      <c r="A94" s="27" t="s">
        <v>119</v>
      </c>
      <c r="B94" s="26" t="s">
        <v>120</v>
      </c>
      <c r="C94" s="27">
        <v>31503289</v>
      </c>
      <c r="D94" s="27">
        <v>48351944</v>
      </c>
      <c r="E94" s="28">
        <v>0.76851316546383297</v>
      </c>
    </row>
    <row r="95" spans="1:5" x14ac:dyDescent="0.25">
      <c r="A95" s="27" t="s">
        <v>121</v>
      </c>
      <c r="B95" s="26" t="s">
        <v>122</v>
      </c>
      <c r="C95" s="27">
        <v>10831830</v>
      </c>
      <c r="D95" s="27">
        <v>17666790</v>
      </c>
      <c r="E95" s="28">
        <v>0.73602312149097604</v>
      </c>
    </row>
    <row r="96" spans="1:5" x14ac:dyDescent="0.25">
      <c r="A96" s="27" t="s">
        <v>123</v>
      </c>
      <c r="B96" s="26" t="s">
        <v>124</v>
      </c>
      <c r="C96" s="27">
        <v>10578096</v>
      </c>
      <c r="D96" s="27">
        <v>19143736</v>
      </c>
      <c r="E96" s="28">
        <v>0.721649914962332</v>
      </c>
    </row>
    <row r="97" spans="1:5" x14ac:dyDescent="0.25">
      <c r="A97" s="27" t="s">
        <v>125</v>
      </c>
      <c r="B97" s="26" t="s">
        <v>126</v>
      </c>
      <c r="C97" s="27">
        <v>23858538</v>
      </c>
      <c r="D97" s="27">
        <v>36098133</v>
      </c>
      <c r="E97" s="28">
        <v>0.60094850900727403</v>
      </c>
    </row>
  </sheetData>
  <mergeCells count="7">
    <mergeCell ref="A1:H1"/>
    <mergeCell ref="A70:H70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Q17" sqref="Q1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127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38" t="s">
        <v>83</v>
      </c>
      <c r="B2" s="38" t="s">
        <v>128</v>
      </c>
      <c r="C2" s="38" t="s">
        <v>129</v>
      </c>
      <c r="D2" s="39">
        <v>45250</v>
      </c>
      <c r="E2" s="39">
        <v>45251</v>
      </c>
      <c r="F2" s="39">
        <v>45252</v>
      </c>
      <c r="G2" s="39">
        <v>45253</v>
      </c>
      <c r="H2" s="39">
        <v>45254</v>
      </c>
    </row>
    <row r="3" spans="1:22" ht="24" customHeight="1" x14ac:dyDescent="0.25">
      <c r="A3" s="56">
        <v>300310</v>
      </c>
      <c r="B3" s="36" t="s">
        <v>154</v>
      </c>
      <c r="C3" s="37">
        <v>45211</v>
      </c>
      <c r="D3" s="59" t="s">
        <v>151</v>
      </c>
      <c r="E3" s="59" t="s">
        <v>150</v>
      </c>
      <c r="F3" s="59" t="s">
        <v>150</v>
      </c>
      <c r="G3" s="59" t="s">
        <v>151</v>
      </c>
      <c r="H3" s="59" t="s">
        <v>150</v>
      </c>
    </row>
    <row r="4" spans="1:22" ht="25.2" customHeight="1" x14ac:dyDescent="0.25">
      <c r="A4" s="56">
        <v>688381</v>
      </c>
      <c r="B4" s="36" t="s">
        <v>157</v>
      </c>
      <c r="C4" s="37">
        <v>45238</v>
      </c>
      <c r="D4" s="59" t="s">
        <v>150</v>
      </c>
      <c r="E4" s="59" t="s">
        <v>151</v>
      </c>
      <c r="F4" s="59" t="s">
        <v>150</v>
      </c>
      <c r="G4" s="59" t="s">
        <v>151</v>
      </c>
      <c r="H4" s="59" t="s">
        <v>150</v>
      </c>
    </row>
    <row r="5" spans="1:22" ht="25.95" customHeight="1" x14ac:dyDescent="0.25">
      <c r="A5" s="56">
        <v>601515</v>
      </c>
      <c r="B5" s="36" t="s">
        <v>234</v>
      </c>
      <c r="C5" s="37">
        <v>45240</v>
      </c>
      <c r="D5" s="59" t="s">
        <v>151</v>
      </c>
      <c r="E5" s="59" t="s">
        <v>150</v>
      </c>
      <c r="F5" s="59" t="s">
        <v>150</v>
      </c>
      <c r="G5" s="59" t="s">
        <v>151</v>
      </c>
      <c r="H5" s="59" t="s">
        <v>150</v>
      </c>
    </row>
    <row r="6" spans="1:22" ht="25.8" customHeight="1" x14ac:dyDescent="0.25">
      <c r="A6" s="31">
        <v>688670</v>
      </c>
      <c r="B6" s="32" t="s">
        <v>178</v>
      </c>
      <c r="C6" s="33">
        <v>45254</v>
      </c>
      <c r="D6" s="34" t="s">
        <v>233</v>
      </c>
      <c r="E6" s="35" t="s">
        <v>233</v>
      </c>
      <c r="F6" s="35" t="s">
        <v>233</v>
      </c>
      <c r="G6" s="35" t="s">
        <v>233</v>
      </c>
      <c r="H6" s="35" t="s">
        <v>150</v>
      </c>
    </row>
    <row r="7" spans="1:22" ht="25.2" customHeight="1" x14ac:dyDescent="0.25">
      <c r="A7" s="31"/>
      <c r="B7" s="32"/>
      <c r="C7" s="33"/>
      <c r="D7" s="34"/>
      <c r="E7" s="35"/>
      <c r="F7" s="35"/>
      <c r="G7" s="35"/>
      <c r="H7" s="35"/>
    </row>
    <row r="8" spans="1:22" ht="24.6" customHeight="1" x14ac:dyDescent="0.25">
      <c r="A8" s="61"/>
      <c r="B8" s="57"/>
      <c r="C8" s="58"/>
      <c r="D8" s="60"/>
      <c r="E8" s="60"/>
      <c r="F8" s="60"/>
      <c r="G8" s="60"/>
      <c r="H8" s="59"/>
    </row>
    <row r="9" spans="1:22" ht="25.2" customHeight="1" x14ac:dyDescent="0.25">
      <c r="A9" s="1"/>
      <c r="B9" s="2"/>
      <c r="C9" s="3"/>
      <c r="D9" s="4"/>
      <c r="E9" s="4"/>
      <c r="F9" s="4"/>
      <c r="G9" s="4"/>
      <c r="H9" s="4"/>
    </row>
    <row r="10" spans="1:22" ht="25.8" customHeight="1" x14ac:dyDescent="0.25">
      <c r="A10" s="1"/>
      <c r="B10" s="2"/>
      <c r="C10" s="3"/>
      <c r="D10" s="4"/>
      <c r="E10" s="4"/>
      <c r="F10" s="4"/>
      <c r="G10" s="4"/>
      <c r="H10" s="4"/>
      <c r="V10" s="6"/>
    </row>
    <row r="11" spans="1:22" ht="22.2" x14ac:dyDescent="0.25">
      <c r="A11" s="1" t="str">
        <f>IF(B11="","",VLOOKUP(B11,N:O,2,0))</f>
        <v/>
      </c>
      <c r="B11" s="2"/>
      <c r="C11" s="3"/>
      <c r="D11" s="5" t="str">
        <f>IF($C11="","",IF($C11&lt;=D$2,VLOOKUP($B11,$W:$AB,2,0),""))</f>
        <v/>
      </c>
      <c r="E11" s="5" t="str">
        <f>IF($C11="","",IF($C11&lt;=E$2,VLOOKUP($B11,$W:$AB,3,0),""))</f>
        <v/>
      </c>
      <c r="F11" s="5" t="str">
        <f>IF($C11="","",IF($C11&lt;=F$2,VLOOKUP($B11,$W:$AB,4,0),""))</f>
        <v/>
      </c>
      <c r="G11" s="5" t="str">
        <f>IF($C11="","",IF($C11&lt;=G$2,VLOOKUP($B11,$W:$AB,5,0),""))</f>
        <v/>
      </c>
      <c r="H11" s="5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2023-11-27T01:00:26Z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