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0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17B79F7D-8021-4CD2-8D91-02237F9631B0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<sst xmlns="http://schemas.openxmlformats.org/spreadsheetml/2006/main" count="294" uniqueCount="250">
  <si>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</si>
  <si>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</si>
  <si>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</si>
  <si>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</si>
  <si>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</si>
  <si>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</si>
  <si>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</si>
  <si>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</si>
  <si>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</si>
  <si>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</si>
  <si>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</si>
  <si>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</si>
  <si>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</si>
  <si>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</si>
  <si>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</si>
  <si>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</si>
  <si>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</si>
  <si>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</si>
  <si>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</si>
  <si>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</si>
  <si>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</si>
  <si>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</si>
  <si>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</si>
  <si>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</si>
  <si>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</si>
  <si>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</si>
  <si>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</si>
  <si>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</si>
  <si>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</si>
  <si>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</si>
  <si>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</si>
  <si>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</si>
  <si>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</si>
  <si>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</si>
  <si>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</si>
  <si>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</si>
  <si>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</si>
  <si>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</si>
  <si>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</si>
  <si>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</si>
  <si>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</si>
  <si>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</si>
  <si>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</si>
  <si>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</si>
  <si>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</si>
  <si>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</si>
  <si>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</si>
  <si>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</si>
  <si>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</si>
  <si>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</si>
  <si>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</si>
  <si>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</si>
  <si>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</si>
  <si>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</si>
  <si>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</si>
  <si>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</si>
  <si>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</si>
  <si>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</si>
  <si>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</si>
  <si>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</si>
  <si>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</si>
  <si>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</si>
  <si>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</si>
  <si>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</si>
  <si>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</si>
  <si>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</si>
  <si>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</si>
  <si>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</si>
  <si>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</si>
  <si>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</si>
  <si>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</si>
  <si>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</si>
  <si>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</si>
  <si>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</si>
  <si>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</si>
  <si>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</si>
  <si>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</si>
  <si>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</si>
  <si>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</si>
  <si>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</si>
  <si>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</si>
  <si>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</si>
  <si>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仁东控股</t>
  </si>
  <si>
    <t>莱茵生物</t>
  </si>
  <si>
    <t>全柴动力</t>
  </si>
  <si>
    <t>亚通股份</t>
  </si>
  <si>
    <t>海兰信</t>
  </si>
  <si>
    <t>数码视讯</t>
  </si>
  <si>
    <t>永信至诚</t>
  </si>
  <si>
    <t>后十名标的个股</t>
  </si>
  <si>
    <t>泽达易盛</t>
  </si>
  <si>
    <t>中航机电</t>
  </si>
  <si>
    <t>岱美股份</t>
  </si>
  <si>
    <t>晨光股份</t>
  </si>
  <si>
    <t>中国人寿</t>
  </si>
  <si>
    <t>;</t>
  </si>
  <si>
    <t>中信特钢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</si>
  <si>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</si>
  <si>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</si>
  <si>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</si>
  <si>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</si>
  <si>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</si>
  <si>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</si>
  <si>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</si>
  <si>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</si>
  <si>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</si>
  <si>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</si>
  <si>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</si>
  <si>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</si>
  <si>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</si>
  <si>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</si>
  <si>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</si>
  <si>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</si>
  <si>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</si>
  <si>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</si>
  <si>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</si>
  <si>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</si>
  <si>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</si>
  <si>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</si>
  <si>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</si>
  <si>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</si>
  <si>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</si>
  <si>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</si>
  <si>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</si>
  <si>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</si>
  <si>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</si>
  <si>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</si>
  <si>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</si>
  <si>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</si>
  <si>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</si>
  <si>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</si>
  <si>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</si>
  <si>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</si>
  <si>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</si>
  <si>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</si>
  <si>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</si>
  <si>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</si>
  <si>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</si>
  <si>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</si>
  <si>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</si>
  <si>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</si>
  <si>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</si>
  <si>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</si>
  <si>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</si>
  <si>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</si>
  <si>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</si>
  <si>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润丰股份</t>
  </si>
  <si>
    <t>+</t>
  </si>
  <si>
    <t>1、+表示融资融券净余额增加； - 表示融资融券净余额减少。其中融资融券净余额=融资余额净增额-融券余额净增额</t>
  </si>
  <si>
    <t>2、数据来源：Wind，交易所</t>
  </si>
  <si>
    <t>中自科技</t>
  </si>
  <si>
    <t>欧派家居</t>
  </si>
  <si>
    <t>-</t>
  </si>
  <si>
    <t/>
  </si>
  <si>
    <t>泛海控股</t>
  </si>
  <si>
    <t>三棵树</t>
  </si>
  <si>
    <t>爱博医疗</t>
  </si>
  <si>
    <t>先惠技术</t>
  </si>
  <si>
    <t>蓝光发展</t>
  </si>
  <si>
    <t>鸿路钢构</t>
  </si>
  <si>
    <t>中触媒</t>
  </si>
  <si>
    <t>晶科能源</t>
  </si>
  <si>
    <t>中体产业</t>
  </si>
  <si>
    <t>军信股份</t>
  </si>
  <si>
    <t>威孚高科</t>
  </si>
  <si>
    <t>奥比中光</t>
  </si>
  <si>
    <t>联合光电</t>
  </si>
  <si>
    <t>百胜智能</t>
  </si>
  <si>
    <t>航宇科技</t>
  </si>
  <si>
    <t>国际医学</t>
  </si>
  <si>
    <t>风神股份</t>
  </si>
  <si>
    <t>派能科技</t>
  </si>
  <si>
    <t>皖仪科技</t>
  </si>
  <si>
    <t>中国银行</t>
  </si>
  <si>
    <t>新朋股份</t>
  </si>
  <si>
    <t>国缆检测</t>
  </si>
  <si>
    <t>豆神教育</t>
  </si>
  <si>
    <t>首药控股</t>
  </si>
  <si>
    <t>苏泊尔</t>
  </si>
  <si>
    <t>融资融券市场交易数据统计(2023-02-22)</t>
  </si>
  <si>
    <t>东鹏饮料</t>
  </si>
  <si>
    <t>农业银行</t>
  </si>
  <si>
    <t>恒宝股份</t>
  </si>
  <si>
    <t>光云科技</t>
  </si>
  <si>
    <t>慧博云通</t>
  </si>
  <si>
    <t>皇庭国际</t>
  </si>
  <si>
    <t>长园集团</t>
  </si>
  <si>
    <t>海锅股份</t>
  </si>
  <si>
    <t>近岸蛋白</t>
  </si>
  <si>
    <t>铜牛信息</t>
  </si>
  <si>
    <t>四川美丰</t>
  </si>
  <si>
    <t>保立佳</t>
  </si>
  <si>
    <t>新乳业</t>
  </si>
  <si>
    <t>光大银行</t>
  </si>
  <si>
    <t>高鸿股份</t>
  </si>
  <si>
    <t>天马科技</t>
  </si>
  <si>
    <t>甬金股份</t>
  </si>
  <si>
    <t>朗科科技</t>
  </si>
  <si>
    <t>九联科技</t>
  </si>
  <si>
    <t>中微半导</t>
  </si>
  <si>
    <t>重庆路桥</t>
  </si>
  <si>
    <t>智立方</t>
  </si>
  <si>
    <t>中原传媒</t>
  </si>
  <si>
    <t>恩威医药</t>
  </si>
  <si>
    <t>赣粤高速</t>
  </si>
  <si>
    <t>拓尔思</t>
  </si>
  <si>
    <t>恒星科技</t>
  </si>
  <si>
    <t>长光华芯</t>
  </si>
  <si>
    <t>中集车辆</t>
  </si>
  <si>
    <t>大名城</t>
  </si>
  <si>
    <t>青达环保</t>
  </si>
  <si>
    <t>香江控股</t>
  </si>
  <si>
    <t>海马汽车</t>
  </si>
  <si>
    <t>中国化学</t>
  </si>
  <si>
    <t>国联股份</t>
  </si>
  <si>
    <t>德林海</t>
  </si>
  <si>
    <t>帝奥微</t>
  </si>
  <si>
    <t>司尔特</t>
  </si>
  <si>
    <t>大商股份</t>
  </si>
  <si>
    <t>榕基软件</t>
  </si>
  <si>
    <t>海优新材</t>
  </si>
  <si>
    <t>力诺特玻</t>
  </si>
  <si>
    <t>康为世纪</t>
  </si>
  <si>
    <t>金道科技</t>
  </si>
  <si>
    <t>飞科电器</t>
  </si>
  <si>
    <t>莱特光电</t>
  </si>
  <si>
    <t>药康生物</t>
  </si>
  <si>
    <t>海泰新光</t>
  </si>
  <si>
    <t>钜泉科技</t>
  </si>
  <si>
    <t>盟升电子</t>
  </si>
  <si>
    <t>星环科技</t>
  </si>
  <si>
    <t>亨迪药业</t>
  </si>
  <si>
    <t>格林精密</t>
  </si>
  <si>
    <t>安彩高科</t>
  </si>
  <si>
    <t>利源精制</t>
  </si>
  <si>
    <t>东土科技</t>
  </si>
  <si>
    <t>致远新能</t>
  </si>
  <si>
    <t>华阳集团</t>
  </si>
  <si>
    <t>久祺股份</t>
  </si>
  <si>
    <t>气派科技</t>
  </si>
  <si>
    <t>搜于特</t>
  </si>
  <si>
    <t>上峰水泥</t>
  </si>
  <si>
    <t>熊猫乳品</t>
  </si>
  <si>
    <t>立高食品</t>
  </si>
  <si>
    <t>明志科技</t>
  </si>
  <si>
    <t>白银有色</t>
  </si>
  <si>
    <t>金鹰重工</t>
  </si>
  <si>
    <t>国博电子</t>
  </si>
  <si>
    <t>杭萧钢构</t>
  </si>
  <si>
    <t>欧菲光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</si>
</sst>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2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rgb="FFFFFFFF"/>
      <name val="黑体"/>
      <family val="3"/>
      <charset val="134"/>
    </font>
    <font>
      <b/>
      <sz val="12"/>
      <color rgb="FF1F497D"/>
      <name val="黑体"/>
      <family val="3"/>
      <charset val="134"/>
    </font>
    <font>
      <b/>
      <sz val="11"/>
      <color rgb="FFFFFFFF"/>
      <name val="宋体"/>
      <family val="3"/>
      <charset val="134"/>
    </font>
    <font>
      <b/>
      <sz val="12"/>
      <color rgb="FFFFFFFF"/>
      <name val="黑体"/>
      <family val="3"/>
      <charset val="134"/>
    </font>
    <font>
      <sz val="11"/>
      <color rgb="FF1F497D"/>
      <name val="宋体"/>
      <family val="3"/>
      <charset val="134"/>
    </font>
    <font>
      <b/>
      <sz val="12"/>
      <color rgb="FFFFFFFF"/>
      <name val="宋体"/>
      <family val="3"/>
      <charset val="134"/>
    </font>
    <font>
      <sz val="10"/>
      <color rgb="FF1F497D"/>
      <name val="宋体"/>
      <family val="3"/>
      <charset val="134"/>
    </font>
  </fonts>
  <fills count="55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00000"/>
        <bgColor rgb="FF000000"/>
      </patternFill>
    </fill>
    <fill>
      <patternFill patternType="solid">
        <fgColor rgb="FFC5D9F1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DCE6F1"/>
        <bgColor rgb="FF000000"/>
      </patternFill>
    </fill>
  </fills>
  <borders count="3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medium">
        <color rgb="FF8DB4E2"/>
      </left>
      <right/>
      <top/>
      <bottom style="medium">
        <color rgb="FF8DB4E2"/>
      </bottom>
      <diagonal/>
    </border>
    <border>
      <left/>
      <right style="medium">
        <color rgb="FF8DB4E2"/>
      </right>
      <top/>
      <bottom style="medium">
        <color rgb="FF8DB4E2"/>
      </bottom>
      <diagonal/>
    </border>
    <border>
      <left style="medium">
        <color rgb="FF8DB4E2"/>
      </left>
      <right style="medium">
        <color rgb="FF8DB4E2"/>
      </right>
      <top style="medium">
        <color rgb="FF8DB4E2"/>
      </top>
      <bottom style="medium">
        <color rgb="FF8DB4E2"/>
      </bottom>
      <diagonal/>
    </border>
    <border>
      <left style="medium">
        <color rgb="FF8DB4E2"/>
      </left>
      <right style="medium">
        <color rgb="FF8DB4E2"/>
      </right>
      <top style="medium">
        <color rgb="FF8DB4E2"/>
      </top>
      <bottom/>
      <diagonal/>
    </border>
    <border>
      <left style="medium">
        <color rgb="FF8DB4E2"/>
      </left>
      <right style="medium">
        <color rgb="FF8DB4E2"/>
      </right>
      <top/>
      <bottom style="medium">
        <color rgb="FF8DB4E2"/>
      </bottom>
      <diagonal/>
    </border>
    <border>
      <left style="medium">
        <color rgb="FF8DB4E2"/>
      </left>
      <right/>
      <top style="medium">
        <color rgb="FF8DB4E2"/>
      </top>
      <bottom/>
      <diagonal/>
    </border>
    <border>
      <left/>
      <right style="medium">
        <color rgb="FF8DB4E2"/>
      </right>
      <top style="medium">
        <color rgb="FF8DB4E2"/>
      </top>
      <bottom/>
      <diagonal/>
    </border>
    <border>
      <left style="medium">
        <color rgb="FF8DB4E2"/>
      </left>
      <right/>
      <top/>
      <bottom/>
      <diagonal/>
    </border>
    <border>
      <left/>
      <right style="medium">
        <color rgb="FF8DB4E2"/>
      </right>
      <top/>
      <bottom/>
      <diagonal/>
    </border>
    <border>
      <left style="medium">
        <color rgb="FF8DB4E2"/>
      </left>
      <right/>
      <top style="medium">
        <color rgb="FF8DB4E2"/>
      </top>
      <bottom style="medium">
        <color rgb="FF8DB4E2"/>
      </bottom>
      <diagonal/>
    </border>
    <border>
      <left/>
      <right/>
      <top style="medium">
        <color rgb="FF8DB4E2"/>
      </top>
      <bottom style="medium">
        <color rgb="FF8DB4E2"/>
      </bottom>
      <diagonal/>
    </border>
    <border>
      <left/>
      <right style="medium">
        <color rgb="FF8DB4E2"/>
      </right>
      <top style="medium">
        <color rgb="FF8DB4E2"/>
      </top>
      <bottom style="medium">
        <color rgb="FF8DB4E2"/>
      </bottom>
      <diagonal/>
    </border>
    <border>
      <left style="medium">
        <color rgb="FF8DB4E2"/>
      </left>
      <right/>
      <top style="double">
        <color rgb="FFFF0000"/>
      </top>
      <bottom style="medium">
        <color rgb="FF8DB4E2"/>
      </bottom>
      <diagonal/>
    </border>
    <border>
      <left/>
      <right/>
      <top style="double">
        <color rgb="FFFF0000"/>
      </top>
      <bottom style="medium">
        <color rgb="FF8DB4E2"/>
      </bottom>
      <diagonal/>
    </border>
    <border>
      <left/>
      <right style="medium">
        <color rgb="FF8DB4E2"/>
      </right>
      <top style="double">
        <color rgb="FFFF0000"/>
      </top>
      <bottom style="medium">
        <color rgb="FF8DB4E2"/>
      </bottom>
      <diagonal/>
    </border>
    <border>
      <left style="double">
        <color rgb="FFFF0000"/>
      </left>
      <right/>
      <top style="double">
        <color rgb="FFFF0000"/>
      </top>
      <bottom style="double">
        <color rgb="FFFF0000"/>
      </bottom>
      <diagonal/>
    </border>
    <border>
      <left/>
      <right/>
      <top style="double">
        <color rgb="FFFF0000"/>
      </top>
      <bottom style="double">
        <color rgb="FFFF0000"/>
      </bottom>
      <diagonal/>
    </border>
    <border>
      <left/>
      <right style="double">
        <color rgb="FFFF0000"/>
      </right>
      <top style="double">
        <color rgb="FFFF0000"/>
      </top>
      <bottom style="double">
        <color rgb="FFFF0000"/>
      </bottom>
      <diagonal/>
    </border>
  </borders>
  <cellStyleXfs count="12378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</cellStyleXfs>
  <cellXfs count="72">
    <xf numFmtId="0" fontId="0" fillId="0" borderId="0" xfId="0">
      <alignment vertic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36" fillId="51" borderId="18" xfId="0" applyFont="1" applyFill="1" applyBorder="1" applyAlignment="1">
      <alignment horizontal="center" vertical="center" wrapText="1"/>
    </xf>
    <xf numFmtId="0" fontId="36" fillId="52" borderId="18" xfId="0" applyFont="1" applyFill="1" applyBorder="1" applyAlignment="1">
      <alignment horizontal="center" vertical="center" wrapText="1"/>
    </xf>
    <xf numFmtId="3" fontId="36" fillId="52" borderId="18" xfId="0" applyNumberFormat="1" applyFont="1" applyFill="1" applyBorder="1" applyAlignment="1">
      <alignment horizontal="center" vertical="center" wrapText="1"/>
    </xf>
    <xf numFmtId="0" fontId="36" fillId="51" borderId="19" xfId="0" applyFont="1" applyFill="1" applyBorder="1" applyAlignment="1">
      <alignment horizontal="center" vertical="center" wrapText="1"/>
    </xf>
    <xf numFmtId="4" fontId="36" fillId="52" borderId="19" xfId="0" applyNumberFormat="1" applyFont="1" applyFill="1" applyBorder="1">
      <alignment vertical="center"/>
    </xf>
    <xf numFmtId="177" fontId="36" fillId="52" borderId="19" xfId="51" applyNumberFormat="1" applyFont="1" applyFill="1" applyBorder="1" applyAlignment="1">
      <alignment vertical="center"/>
    </xf>
    <xf numFmtId="0" fontId="37" fillId="53" borderId="0" xfId="0" applyFont="1" applyFill="1" applyAlignment="1">
      <alignment horizontal="center" vertical="center" wrapText="1"/>
    </xf>
    <xf numFmtId="4" fontId="37" fillId="53" borderId="0" xfId="0" applyNumberFormat="1" applyFont="1" applyFill="1">
      <alignment vertical="center"/>
    </xf>
    <xf numFmtId="0" fontId="38" fillId="5" borderId="20" xfId="0" applyFont="1" applyFill="1" applyBorder="1" applyAlignment="1">
      <alignment horizontal="center" vertical="center" wrapText="1"/>
    </xf>
    <xf numFmtId="0" fontId="38" fillId="5" borderId="20" xfId="0" applyFont="1" applyFill="1" applyBorder="1" applyAlignment="1">
      <alignment horizontal="center" vertical="center"/>
    </xf>
    <xf numFmtId="0" fontId="39" fillId="51" borderId="18" xfId="0" applyFont="1" applyFill="1" applyBorder="1" applyAlignment="1">
      <alignment horizontal="center"/>
    </xf>
    <xf numFmtId="0" fontId="39" fillId="51" borderId="18" xfId="0" quotePrefix="1" applyFont="1" applyFill="1" applyBorder="1" applyAlignment="1">
      <alignment horizontal="center"/>
    </xf>
    <xf numFmtId="2" fontId="39" fillId="52" borderId="18" xfId="0" applyNumberFormat="1" applyFont="1" applyFill="1" applyBorder="1" applyAlignment="1"/>
    <xf numFmtId="0" fontId="40" fillId="5" borderId="18" xfId="0" applyFont="1" applyFill="1" applyBorder="1" applyAlignment="1">
      <alignment horizontal="left" vertical="center" wrapText="1"/>
    </xf>
    <xf numFmtId="0" fontId="39" fillId="52" borderId="18" xfId="0" applyFont="1" applyFill="1" applyBorder="1" applyAlignment="1">
      <alignment horizontal="center"/>
    </xf>
    <xf numFmtId="0" fontId="35" fillId="5" borderId="31" xfId="0" applyFont="1" applyFill="1" applyBorder="1" applyAlignment="1">
      <alignment horizontal="center" vertical="center"/>
    </xf>
    <xf numFmtId="0" fontId="35" fillId="5" borderId="32" xfId="0" applyFont="1" applyFill="1" applyBorder="1" applyAlignment="1">
      <alignment horizontal="center" vertical="center"/>
    </xf>
    <xf numFmtId="0" fontId="35" fillId="5" borderId="33" xfId="0" applyFont="1" applyFill="1" applyBorder="1" applyAlignment="1">
      <alignment horizontal="center" vertical="center"/>
    </xf>
    <xf numFmtId="0" fontId="35" fillId="50" borderId="28" xfId="0" applyFont="1" applyFill="1" applyBorder="1" applyAlignment="1">
      <alignment horizontal="center" vertical="center"/>
    </xf>
    <xf numFmtId="0" fontId="35" fillId="50" borderId="29" xfId="0" applyFont="1" applyFill="1" applyBorder="1" applyAlignment="1">
      <alignment horizontal="center" vertical="center"/>
    </xf>
    <xf numFmtId="0" fontId="35" fillId="50" borderId="30" xfId="0" applyFont="1" applyFill="1" applyBorder="1" applyAlignment="1">
      <alignment horizontal="center" vertical="center"/>
    </xf>
    <xf numFmtId="0" fontId="40" fillId="5" borderId="25" xfId="0" applyFont="1" applyFill="1" applyBorder="1" applyAlignment="1">
      <alignment horizontal="center" vertical="center" wrapText="1"/>
    </xf>
    <xf numFmtId="0" fontId="40" fillId="5" borderId="27" xfId="0" applyFont="1" applyFill="1" applyBorder="1" applyAlignment="1">
      <alignment horizontal="center" vertical="center" wrapText="1"/>
    </xf>
    <xf numFmtId="0" fontId="41" fillId="54" borderId="25" xfId="0" applyFont="1" applyFill="1" applyBorder="1" applyAlignment="1">
      <alignment horizontal="left" wrapText="1"/>
    </xf>
    <xf numFmtId="0" fontId="41" fillId="54" borderId="26" xfId="0" applyFont="1" applyFill="1" applyBorder="1" applyAlignment="1">
      <alignment horizontal="left" wrapText="1"/>
    </xf>
    <xf numFmtId="0" fontId="41" fillId="54" borderId="27" xfId="0" applyFont="1" applyFill="1" applyBorder="1" applyAlignment="1">
      <alignment horizontal="left" wrapText="1"/>
    </xf>
    <xf numFmtId="0" fontId="0" fillId="3" borderId="0" xfId="0" applyFill="1" applyAlignment="1">
      <alignment horizontal="left"/>
    </xf>
    <xf numFmtId="0" fontId="39" fillId="51" borderId="21" xfId="0" applyFont="1" applyFill="1" applyBorder="1" applyAlignment="1">
      <alignment horizontal="center" vertical="center"/>
    </xf>
    <xf numFmtId="0" fontId="39" fillId="51" borderId="22" xfId="0" applyFont="1" applyFill="1" applyBorder="1" applyAlignment="1">
      <alignment horizontal="center" vertical="center"/>
    </xf>
    <xf numFmtId="0" fontId="39" fillId="51" borderId="23" xfId="0" applyFont="1" applyFill="1" applyBorder="1" applyAlignment="1">
      <alignment horizontal="center" vertical="center"/>
    </xf>
    <xf numFmtId="0" fontId="39" fillId="51" borderId="24" xfId="0" applyFont="1" applyFill="1" applyBorder="1" applyAlignment="1">
      <alignment horizontal="center" vertical="center"/>
    </xf>
    <xf numFmtId="0" fontId="39" fillId="51" borderId="16" xfId="0" applyFont="1" applyFill="1" applyBorder="1" applyAlignment="1">
      <alignment horizontal="center" vertical="center"/>
    </xf>
    <xf numFmtId="0" fontId="39" fillId="51" borderId="17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10785</xdr:colOff>
      <xdr:row>3</xdr:row>
      <xdr:rowOff>468079</xdr:rowOff>
    </xdr:from>
    <xdr:to>
      <xdr:col>8</xdr:col>
      <xdr:colOff>10885</xdr:colOff>
      <xdr:row>9</xdr:row>
      <xdr:rowOff>522513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63A8DE39-772D-15BA-2746-BCAD2CF81D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85" y="1632850"/>
          <a:ext cx="7968443" cy="400594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489854</xdr:rowOff>
    </xdr:from>
    <xdr:to>
      <xdr:col>8</xdr:col>
      <xdr:colOff>10886</xdr:colOff>
      <xdr:row>16</xdr:row>
      <xdr:rowOff>10884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F13E6E52-B112-325A-0B43-5CFE7C52A3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06140"/>
          <a:ext cx="7979229" cy="426720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70" zoomScaleNormal="70" workbookViewId="0">
      <selection activeCell="N5" sqref="N5"/>
    </sheetView>
  </sheetViews>
  <sheetFormatPr defaultColWidth="8.88671875" defaultRowHeight="14.4" x14ac:dyDescent="0.25"/>
  <cols>
    <col min="1" max="1" width="12.88671875" style="15" customWidth="1"/>
    <col min="2" max="2" width="17" style="15" customWidth="1"/>
    <col min="3" max="3" width="13.109375" style="15" customWidth="1"/>
    <col min="4" max="4" width="12.33203125" style="15" customWidth="1"/>
    <col min="5" max="5" width="13.44140625" style="15" customWidth="1"/>
    <col min="6" max="6" width="15.109375" style="15" customWidth="1"/>
    <col min="7" max="7" width="15.33203125" style="15" customWidth="1"/>
    <col min="8" max="8" width="16.88671875" style="15" customWidth="1"/>
    <col min="9" max="16384" width="8.88671875" style="15"/>
  </cols>
  <sheetData>
    <row r="1" spans="1:22" ht="42.6" customHeight="1" thickTop="1" thickBot="1" x14ac:dyDescent="0.3">
      <c r="A1" s="53" t="s">
        <v>179</v>
      </c>
      <c r="B1" s="54"/>
      <c r="C1" s="54"/>
      <c r="D1" s="54"/>
      <c r="E1" s="54"/>
      <c r="F1" s="54"/>
      <c r="G1" s="54"/>
      <c r="H1" s="55"/>
    </row>
    <row r="2" spans="1:22" ht="3.6" customHeight="1" thickTop="1" thickBot="1" x14ac:dyDescent="0.3">
      <c r="A2" s="56"/>
      <c r="B2" s="57"/>
      <c r="C2" s="57"/>
      <c r="D2" s="57"/>
      <c r="E2" s="57"/>
      <c r="F2" s="57"/>
      <c r="G2" s="57"/>
      <c r="H2" s="58"/>
    </row>
    <row r="3" spans="1:22" ht="45" customHeight="1" thickBot="1" x14ac:dyDescent="0.3">
      <c r="A3" s="38" t="s">
        <v>0</v>
      </c>
      <c r="B3" s="39" t="s">
        <v>1</v>
      </c>
      <c r="C3" s="39" t="s">
        <v>2</v>
      </c>
      <c r="D3" s="39" t="s">
        <v>3</v>
      </c>
      <c r="E3" s="40" t="s">
        <v>4</v>
      </c>
      <c r="F3" s="40" t="s">
        <v>5</v>
      </c>
      <c r="G3" s="40" t="s">
        <v>6</v>
      </c>
      <c r="H3" s="40" t="s">
        <v>7</v>
      </c>
    </row>
    <row r="4" spans="1:22" ht="36.6" customHeight="1" x14ac:dyDescent="0.25">
      <c r="A4" s="41" t="s">
        <v>8</v>
      </c>
      <c r="B4" s="42">
        <v>15850.30753478</v>
      </c>
      <c r="C4" s="42">
        <v>14876.63774582</v>
      </c>
      <c r="D4" s="42">
        <v>973.66978896000001</v>
      </c>
      <c r="E4" s="42">
        <v>598.39260926999998</v>
      </c>
      <c r="F4" s="42">
        <v>29.408859099999972</v>
      </c>
      <c r="G4" s="43">
        <v>2.1506641741928512</v>
      </c>
      <c r="H4" s="43">
        <v>-0.25785334749267586</v>
      </c>
    </row>
    <row r="5" spans="1:22" ht="54.6" customHeight="1" x14ac:dyDescent="0.25">
      <c r="A5" s="44"/>
      <c r="B5" s="45"/>
      <c r="C5" s="45"/>
      <c r="D5" s="45"/>
      <c r="E5" s="45"/>
      <c r="F5" s="45"/>
      <c r="G5" s="45"/>
      <c r="H5" s="45"/>
    </row>
    <row r="6" spans="1:22" ht="54.6" customHeight="1" x14ac:dyDescent="0.25">
      <c r="A6" s="44"/>
      <c r="B6" s="45"/>
      <c r="C6" s="45"/>
      <c r="D6" s="45"/>
      <c r="E6" s="45"/>
      <c r="F6" s="45"/>
      <c r="G6" s="45"/>
      <c r="H6" s="45"/>
    </row>
    <row r="7" spans="1:22" ht="54.6" customHeight="1" x14ac:dyDescent="0.25">
      <c r="A7" s="44"/>
      <c r="B7" s="45"/>
      <c r="C7" s="45"/>
      <c r="D7" s="45"/>
      <c r="E7" s="45"/>
      <c r="F7" s="45"/>
      <c r="G7" s="45"/>
      <c r="H7" s="45"/>
    </row>
    <row r="8" spans="1:22" ht="54.6" customHeight="1" x14ac:dyDescent="0.25">
      <c r="A8" s="44"/>
      <c r="B8" s="45"/>
      <c r="C8" s="45"/>
      <c r="D8" s="45"/>
      <c r="E8" s="45"/>
      <c r="F8" s="45"/>
      <c r="G8" s="45"/>
      <c r="H8" s="45"/>
    </row>
    <row r="9" spans="1:22" ht="54.6" customHeight="1" x14ac:dyDescent="0.25">
      <c r="A9" s="44"/>
      <c r="B9" s="45"/>
      <c r="C9" s="45"/>
      <c r="D9" s="45"/>
      <c r="E9" s="45"/>
      <c r="F9" s="45"/>
      <c r="G9" s="45"/>
      <c r="H9" s="45"/>
    </row>
    <row r="10" spans="1:22" ht="44.25" customHeight="1" x14ac:dyDescent="0.25">
      <c r="A10" s="44"/>
      <c r="B10" s="45"/>
      <c r="C10" s="45"/>
      <c r="D10" s="45"/>
      <c r="E10" s="45"/>
      <c r="F10" s="45"/>
      <c r="G10" s="45"/>
      <c r="H10" s="45"/>
    </row>
    <row r="11" spans="1:22" ht="54.6" customHeight="1" x14ac:dyDescent="0.25">
      <c r="A11" s="44"/>
      <c r="B11" s="45"/>
      <c r="C11" s="45"/>
      <c r="D11" s="45"/>
      <c r="E11" s="45"/>
      <c r="F11" s="45"/>
      <c r="G11" s="45"/>
      <c r="H11" s="45"/>
    </row>
    <row r="12" spans="1:22" ht="54.6" customHeight="1" x14ac:dyDescent="0.25">
      <c r="A12" s="44"/>
      <c r="B12" s="45"/>
      <c r="C12" s="45"/>
      <c r="D12" s="45"/>
      <c r="E12" s="45"/>
      <c r="F12" s="45"/>
      <c r="G12" s="45"/>
      <c r="H12" s="45"/>
      <c r="O12" s="16"/>
      <c r="P12" s="16"/>
      <c r="Q12" s="16"/>
      <c r="R12" s="19"/>
      <c r="S12" s="19"/>
      <c r="T12" s="19"/>
      <c r="U12" s="19"/>
      <c r="V12" s="19"/>
    </row>
    <row r="13" spans="1:22" ht="54.6" customHeight="1" x14ac:dyDescent="0.25">
      <c r="A13" s="44"/>
      <c r="B13" s="45"/>
      <c r="C13" s="45"/>
      <c r="D13" s="45"/>
      <c r="E13" s="45"/>
      <c r="F13" s="45"/>
      <c r="G13" s="45"/>
      <c r="H13" s="45"/>
      <c r="O13" s="17"/>
      <c r="P13" s="18"/>
      <c r="Q13" s="20"/>
      <c r="R13" s="21"/>
      <c r="S13" s="21"/>
      <c r="T13" s="21"/>
      <c r="U13" s="21"/>
      <c r="V13" s="21"/>
    </row>
    <row r="14" spans="1:22" ht="54.6" customHeight="1" x14ac:dyDescent="0.25">
      <c r="A14" s="44"/>
      <c r="B14" s="45"/>
      <c r="C14" s="45"/>
      <c r="D14" s="45"/>
      <c r="E14" s="45"/>
      <c r="F14" s="45"/>
      <c r="G14" s="45"/>
      <c r="H14" s="45"/>
      <c r="O14" s="17"/>
      <c r="P14" s="18"/>
      <c r="Q14" s="20"/>
      <c r="R14" s="21"/>
      <c r="S14" s="21"/>
      <c r="T14" s="21"/>
      <c r="U14" s="21"/>
      <c r="V14" s="21"/>
    </row>
    <row r="15" spans="1:22" ht="54.6" customHeight="1" x14ac:dyDescent="0.25">
      <c r="A15" s="44"/>
      <c r="B15" s="45"/>
      <c r="C15" s="45"/>
      <c r="D15" s="45"/>
      <c r="E15" s="45"/>
      <c r="F15" s="45"/>
      <c r="G15" s="45"/>
      <c r="H15" s="45"/>
      <c r="O15" s="17"/>
      <c r="P15" s="18"/>
      <c r="Q15" s="20"/>
      <c r="R15" s="21"/>
      <c r="S15" s="21"/>
      <c r="T15" s="21"/>
      <c r="U15" s="21"/>
      <c r="V15" s="21"/>
    </row>
    <row r="16" spans="1:22" ht="55.95" customHeight="1" x14ac:dyDescent="0.25">
      <c r="A16" s="44"/>
      <c r="B16" s="45"/>
      <c r="C16" s="45"/>
      <c r="D16" s="45"/>
      <c r="E16" s="45"/>
      <c r="F16" s="45"/>
      <c r="G16" s="45"/>
      <c r="H16" s="45"/>
    </row>
    <row r="17" spans="1:8" ht="75.599999999999994" customHeight="1" thickBot="1" x14ac:dyDescent="0.3">
      <c r="A17" s="46" t="s">
        <v>9</v>
      </c>
      <c r="B17" s="47" t="s">
        <v>10</v>
      </c>
      <c r="C17" s="46" t="s">
        <v>11</v>
      </c>
      <c r="D17" s="46" t="s">
        <v>12</v>
      </c>
      <c r="E17" s="46" t="s">
        <v>13</v>
      </c>
      <c r="F17" s="46" t="s">
        <v>14</v>
      </c>
      <c r="G17" s="46" t="s">
        <v>15</v>
      </c>
      <c r="H17" s="46" t="s">
        <v>16</v>
      </c>
    </row>
    <row r="18" spans="1:8" ht="15" thickBot="1" x14ac:dyDescent="0.3">
      <c r="A18" s="48" t="s">
        <v>17</v>
      </c>
      <c r="B18" s="49" t="s">
        <v>18</v>
      </c>
      <c r="C18" s="50">
        <v>0</v>
      </c>
      <c r="D18" s="50">
        <v>0</v>
      </c>
      <c r="E18" s="50">
        <v>0</v>
      </c>
      <c r="F18" s="50">
        <v>0</v>
      </c>
      <c r="G18" s="50">
        <v>0</v>
      </c>
      <c r="H18" s="50">
        <v>100</v>
      </c>
    </row>
    <row r="19" spans="1:8" ht="15" thickBot="1" x14ac:dyDescent="0.3">
      <c r="A19" s="48" t="s">
        <v>19</v>
      </c>
      <c r="B19" s="49" t="s">
        <v>20</v>
      </c>
      <c r="C19" s="50">
        <v>1.5985883288343221</v>
      </c>
      <c r="D19" s="50">
        <v>6.0156993378531887</v>
      </c>
      <c r="E19" s="50">
        <v>135.83743087336387</v>
      </c>
      <c r="F19" s="50">
        <v>9.3036192452834126</v>
      </c>
      <c r="G19" s="50">
        <v>4.076803074101198</v>
      </c>
      <c r="H19" s="50">
        <v>112.28594608113235</v>
      </c>
    </row>
    <row r="20" spans="1:8" ht="15" thickBot="1" x14ac:dyDescent="0.3">
      <c r="A20" s="48" t="s">
        <v>21</v>
      </c>
      <c r="B20" s="49" t="s">
        <v>22</v>
      </c>
      <c r="C20" s="50">
        <v>4.4327743830018811</v>
      </c>
      <c r="D20" s="50">
        <v>0.1913875491920006</v>
      </c>
      <c r="E20" s="50">
        <v>0.9648044216194045</v>
      </c>
      <c r="F20" s="50">
        <v>0.56177426988734513</v>
      </c>
      <c r="G20" s="50">
        <v>-1.7464852291898851</v>
      </c>
      <c r="H20" s="50">
        <v>100.58607100705999</v>
      </c>
    </row>
    <row r="21" spans="1:8" ht="15" thickBot="1" x14ac:dyDescent="0.3">
      <c r="A21" s="48" t="s">
        <v>23</v>
      </c>
      <c r="B21" s="49" t="s">
        <v>24</v>
      </c>
      <c r="C21" s="50">
        <v>76.617619759671996</v>
      </c>
      <c r="D21" s="50">
        <v>-9.4446820160717204E-2</v>
      </c>
      <c r="E21" s="50">
        <v>6.2601151453418877</v>
      </c>
      <c r="F21" s="50">
        <v>-7.2359646111696518</v>
      </c>
      <c r="G21" s="50">
        <v>0.52448467866377746</v>
      </c>
      <c r="H21" s="50">
        <v>86.275787120815068</v>
      </c>
    </row>
    <row r="22" spans="1:8" ht="15" thickBot="1" x14ac:dyDescent="0.3">
      <c r="A22" s="48" t="s">
        <v>25</v>
      </c>
      <c r="B22" s="49" t="s">
        <v>26</v>
      </c>
      <c r="C22" s="50">
        <v>0.68713129594256228</v>
      </c>
      <c r="D22" s="50">
        <v>0.22332169476600039</v>
      </c>
      <c r="E22" s="50">
        <v>8.3512219391272673</v>
      </c>
      <c r="F22" s="50">
        <v>-2.419699546894901</v>
      </c>
      <c r="G22" s="50">
        <v>-0.39573408678965671</v>
      </c>
      <c r="H22" s="50">
        <v>60.595192878803616</v>
      </c>
    </row>
    <row r="23" spans="1:8" ht="15" thickBot="1" x14ac:dyDescent="0.3">
      <c r="A23" s="48" t="s">
        <v>27</v>
      </c>
      <c r="B23" s="49" t="s">
        <v>28</v>
      </c>
      <c r="C23" s="50">
        <v>1.7560174371087842E-2</v>
      </c>
      <c r="D23" s="50">
        <v>19.603133402034697</v>
      </c>
      <c r="E23" s="50">
        <v>2.5620489153261001E-2</v>
      </c>
      <c r="F23" s="50">
        <v>0.28781389832180559</v>
      </c>
      <c r="G23" s="50">
        <v>0</v>
      </c>
      <c r="H23" s="50">
        <v>100.36300527925837</v>
      </c>
    </row>
    <row r="24" spans="1:8" ht="15" thickBot="1" x14ac:dyDescent="0.3">
      <c r="A24" s="48" t="s">
        <v>29</v>
      </c>
      <c r="B24" s="49" t="s">
        <v>30</v>
      </c>
      <c r="C24" s="50">
        <v>0.69628425562304574</v>
      </c>
      <c r="D24" s="50">
        <v>-1.1856292157174508</v>
      </c>
      <c r="E24" s="50">
        <v>0.88011007699271704</v>
      </c>
      <c r="F24" s="50">
        <v>-1.7422575891785634</v>
      </c>
      <c r="G24" s="50">
        <v>-4.8600375371221052</v>
      </c>
      <c r="H24" s="50">
        <v>106.39408535228554</v>
      </c>
    </row>
    <row r="25" spans="1:8" ht="15" thickBot="1" x14ac:dyDescent="0.3">
      <c r="A25" s="48" t="s">
        <v>31</v>
      </c>
      <c r="B25" s="49" t="s">
        <v>32</v>
      </c>
      <c r="C25" s="50">
        <v>446.13980136190696</v>
      </c>
      <c r="D25" s="50">
        <v>1.7452373274727945E-2</v>
      </c>
      <c r="E25" s="50">
        <v>43.945722977087172</v>
      </c>
      <c r="F25" s="50">
        <v>7.7848397067965109</v>
      </c>
      <c r="G25" s="50">
        <v>0</v>
      </c>
      <c r="H25" s="50">
        <v>69.047477325775475</v>
      </c>
    </row>
    <row r="26" spans="1:8" ht="15" thickBot="1" x14ac:dyDescent="0.3">
      <c r="A26" s="48" t="s">
        <v>33</v>
      </c>
      <c r="B26" s="49" t="s">
        <v>34</v>
      </c>
      <c r="C26" s="50">
        <v>0.52254402566231872</v>
      </c>
      <c r="D26" s="50">
        <v>1.2499829629443004</v>
      </c>
      <c r="E26" s="50">
        <v>33.677020795134084</v>
      </c>
      <c r="F26" s="50">
        <v>0.73314457139532574</v>
      </c>
      <c r="G26" s="50">
        <v>0.88326634253026703</v>
      </c>
      <c r="H26" s="50">
        <v>100</v>
      </c>
    </row>
    <row r="27" spans="1:8" ht="15" thickBot="1" x14ac:dyDescent="0.3">
      <c r="A27" s="48" t="s">
        <v>35</v>
      </c>
      <c r="B27" s="49" t="s">
        <v>36</v>
      </c>
      <c r="C27" s="50">
        <v>0.13253180272060772</v>
      </c>
      <c r="D27" s="50">
        <v>0.23257439835005544</v>
      </c>
      <c r="E27" s="50">
        <v>6.1767574043772536E-3</v>
      </c>
      <c r="F27" s="50">
        <v>3.075198304045652E-2</v>
      </c>
      <c r="G27" s="50">
        <v>0</v>
      </c>
      <c r="H27" s="50">
        <v>100.0264467054148</v>
      </c>
    </row>
    <row r="28" spans="1:8" ht="15" thickBot="1" x14ac:dyDescent="0.3">
      <c r="A28" s="48" t="s">
        <v>37</v>
      </c>
      <c r="B28" s="49" t="s">
        <v>38</v>
      </c>
      <c r="C28" s="50">
        <v>1.8985534017295671</v>
      </c>
      <c r="D28" s="50">
        <v>-0.66961054496474126</v>
      </c>
      <c r="E28" s="50">
        <v>203.10532691206018</v>
      </c>
      <c r="F28" s="50">
        <v>-0.70548000164665636</v>
      </c>
      <c r="G28" s="50">
        <v>3.7819701080067105</v>
      </c>
      <c r="H28" s="50">
        <v>98.146351295673369</v>
      </c>
    </row>
    <row r="29" spans="1:8" ht="15" thickBot="1" x14ac:dyDescent="0.3">
      <c r="A29" s="48" t="s">
        <v>39</v>
      </c>
      <c r="B29" s="49" t="s">
        <v>40</v>
      </c>
      <c r="C29" s="50">
        <v>1.5275129642677476</v>
      </c>
      <c r="D29" s="50">
        <v>-0.70290468738877676</v>
      </c>
      <c r="E29" s="50">
        <v>4.3402316285019555</v>
      </c>
      <c r="F29" s="50">
        <v>-1.0788893866060174</v>
      </c>
      <c r="G29" s="50">
        <v>0.4206098843322818</v>
      </c>
      <c r="H29" s="50">
        <v>97.445729377210256</v>
      </c>
    </row>
    <row r="30" spans="1:8" ht="15" thickBot="1" x14ac:dyDescent="0.3">
      <c r="A30" s="48" t="s">
        <v>41</v>
      </c>
      <c r="B30" s="49" t="s">
        <v>42</v>
      </c>
      <c r="C30" s="50">
        <v>0.25635848080383411</v>
      </c>
      <c r="D30" s="50">
        <v>-3.219355813468161</v>
      </c>
      <c r="E30" s="50">
        <v>5.3390703074781574E-2</v>
      </c>
      <c r="F30" s="50">
        <v>-0.85276262877214948</v>
      </c>
      <c r="G30" s="50">
        <v>0</v>
      </c>
      <c r="H30" s="50">
        <v>100</v>
      </c>
    </row>
    <row r="31" spans="1:8" ht="15" thickBot="1" x14ac:dyDescent="0.3">
      <c r="A31" s="48" t="s">
        <v>43</v>
      </c>
      <c r="B31" s="49" t="s">
        <v>44</v>
      </c>
      <c r="C31" s="50">
        <v>9.2120491439166337</v>
      </c>
      <c r="D31" s="50">
        <v>-0.79640678600820003</v>
      </c>
      <c r="E31" s="50">
        <v>132.48590783162874</v>
      </c>
      <c r="F31" s="50">
        <v>-6.0980201376541565</v>
      </c>
      <c r="G31" s="50">
        <v>5.4691951486722301</v>
      </c>
      <c r="H31" s="50">
        <v>334.11470733264309</v>
      </c>
    </row>
    <row r="32" spans="1:8" ht="15" thickBot="1" x14ac:dyDescent="0.3">
      <c r="A32" s="48" t="s">
        <v>45</v>
      </c>
      <c r="B32" s="49" t="s">
        <v>46</v>
      </c>
      <c r="C32" s="50">
        <v>0.46134242582846735</v>
      </c>
      <c r="D32" s="50">
        <v>0.82474721845384158</v>
      </c>
      <c r="E32" s="50">
        <v>6.7283523238779255</v>
      </c>
      <c r="F32" s="50">
        <v>0.58527762556808394</v>
      </c>
      <c r="G32" s="50">
        <v>14.404270760995969</v>
      </c>
      <c r="H32" s="50">
        <v>100.63579796757291</v>
      </c>
    </row>
    <row r="33" spans="1:8" ht="15" thickBot="1" x14ac:dyDescent="0.3">
      <c r="A33" s="48" t="s">
        <v>47</v>
      </c>
      <c r="B33" s="49" t="s">
        <v>48</v>
      </c>
      <c r="C33" s="50">
        <v>0.25352846209465418</v>
      </c>
      <c r="D33" s="50">
        <v>-1.8112299555042521</v>
      </c>
      <c r="E33" s="50">
        <v>0.67173094206467165</v>
      </c>
      <c r="F33" s="50">
        <v>-1.1773670894579475</v>
      </c>
      <c r="G33" s="50">
        <v>-260.30653484270744</v>
      </c>
      <c r="H33" s="50">
        <v>98.083722279181828</v>
      </c>
    </row>
    <row r="34" spans="1:8" ht="15" thickBot="1" x14ac:dyDescent="0.3">
      <c r="A34" s="48" t="s">
        <v>49</v>
      </c>
      <c r="B34" s="49" t="s">
        <v>50</v>
      </c>
      <c r="C34" s="50">
        <v>108.03892699642658</v>
      </c>
      <c r="D34" s="50">
        <v>-0.34813526221453162</v>
      </c>
      <c r="E34" s="50">
        <v>10.724387855738946</v>
      </c>
      <c r="F34" s="50">
        <v>-37.743558816733341</v>
      </c>
      <c r="G34" s="50">
        <v>0</v>
      </c>
      <c r="H34" s="50">
        <v>74.648909661426956</v>
      </c>
    </row>
    <row r="35" spans="1:8" ht="15" thickBot="1" x14ac:dyDescent="0.3">
      <c r="A35" s="48" t="s">
        <v>51</v>
      </c>
      <c r="B35" s="49" t="s">
        <v>52</v>
      </c>
      <c r="C35" s="50">
        <v>0</v>
      </c>
      <c r="D35" s="50">
        <v>0</v>
      </c>
      <c r="E35" s="50">
        <v>0</v>
      </c>
      <c r="F35" s="50">
        <v>0</v>
      </c>
      <c r="G35" s="50">
        <v>0</v>
      </c>
      <c r="H35" s="50">
        <v>100</v>
      </c>
    </row>
    <row r="36" spans="1:8" ht="15" thickBot="1" x14ac:dyDescent="0.3">
      <c r="A36" s="48" t="s">
        <v>53</v>
      </c>
      <c r="B36" s="49" t="s">
        <v>54</v>
      </c>
      <c r="C36" s="50">
        <v>10.922148850048121</v>
      </c>
      <c r="D36" s="50">
        <v>-5.6685701545339615</v>
      </c>
      <c r="E36" s="50">
        <v>9.8480095820661333</v>
      </c>
      <c r="F36" s="50">
        <v>-65.63344486157601</v>
      </c>
      <c r="G36" s="50">
        <v>0</v>
      </c>
      <c r="H36" s="50">
        <v>131.26458603694169</v>
      </c>
    </row>
    <row r="37" spans="1:8" ht="15" thickBot="1" x14ac:dyDescent="0.3">
      <c r="A37" s="48" t="s">
        <v>55</v>
      </c>
      <c r="B37" s="49" t="s">
        <v>56</v>
      </c>
      <c r="C37" s="50">
        <v>6.012753166013594</v>
      </c>
      <c r="D37" s="50">
        <v>0.81826423601662013</v>
      </c>
      <c r="E37" s="50">
        <v>32.065996159262454</v>
      </c>
      <c r="F37" s="50">
        <v>5.9183652300412044</v>
      </c>
      <c r="G37" s="50">
        <v>2.5487663852283715</v>
      </c>
      <c r="H37" s="50">
        <v>104.26519352584292</v>
      </c>
    </row>
    <row r="38" spans="1:8" ht="15" thickBot="1" x14ac:dyDescent="0.3">
      <c r="A38" s="48" t="s">
        <v>57</v>
      </c>
      <c r="B38" s="49" t="s">
        <v>58</v>
      </c>
      <c r="C38" s="50">
        <v>3.8157531736276251</v>
      </c>
      <c r="D38" s="50">
        <v>1.1535331899157892</v>
      </c>
      <c r="E38" s="50">
        <v>42.924395897835574</v>
      </c>
      <c r="F38" s="50">
        <v>3.1121470922832426</v>
      </c>
      <c r="G38" s="50">
        <v>-6.5819366612381689</v>
      </c>
      <c r="H38" s="50">
        <v>40.424020345035039</v>
      </c>
    </row>
    <row r="39" spans="1:8" ht="15" thickBot="1" x14ac:dyDescent="0.3">
      <c r="A39" s="48" t="s">
        <v>59</v>
      </c>
      <c r="B39" s="49" t="s">
        <v>60</v>
      </c>
      <c r="C39" s="50">
        <v>1.2805054461191745</v>
      </c>
      <c r="D39" s="50">
        <v>0.4798473307273366</v>
      </c>
      <c r="E39" s="50">
        <v>14.161257832237098</v>
      </c>
      <c r="F39" s="50">
        <v>0.64899419932044977</v>
      </c>
      <c r="G39" s="50">
        <v>0.26024492131292098</v>
      </c>
      <c r="H39" s="50">
        <v>100.84925524833747</v>
      </c>
    </row>
    <row r="40" spans="1:8" ht="15" thickBot="1" x14ac:dyDescent="0.3">
      <c r="A40" s="48" t="s">
        <v>61</v>
      </c>
      <c r="B40" s="49" t="s">
        <v>62</v>
      </c>
      <c r="C40" s="50">
        <v>1.1574792428981677</v>
      </c>
      <c r="D40" s="50">
        <v>-1.9717600253900489</v>
      </c>
      <c r="E40" s="50">
        <v>1.0274769851668637</v>
      </c>
      <c r="F40" s="50">
        <v>0.56750821981603272</v>
      </c>
      <c r="G40" s="50">
        <v>6.2122422385898597</v>
      </c>
      <c r="H40" s="50">
        <v>102.15860096773984</v>
      </c>
    </row>
    <row r="41" spans="1:8" ht="15" thickBot="1" x14ac:dyDescent="0.3">
      <c r="A41" s="48" t="s">
        <v>63</v>
      </c>
      <c r="B41" s="49" t="s">
        <v>64</v>
      </c>
      <c r="C41" s="50">
        <v>0.78305722120074961</v>
      </c>
      <c r="D41" s="50">
        <v>-5.4455397082579324</v>
      </c>
      <c r="E41" s="50">
        <v>0.29796791553263263</v>
      </c>
      <c r="F41" s="50">
        <v>-3.9876177147779597</v>
      </c>
      <c r="G41" s="50">
        <v>0.99431818181818876</v>
      </c>
      <c r="H41" s="50">
        <v>96.42008393812263</v>
      </c>
    </row>
    <row r="42" spans="1:8" ht="15" thickBot="1" x14ac:dyDescent="0.3">
      <c r="A42" s="48" t="s">
        <v>65</v>
      </c>
      <c r="B42" s="49" t="s">
        <v>66</v>
      </c>
      <c r="C42" s="50">
        <v>2.9825919098721507</v>
      </c>
      <c r="D42" s="50">
        <v>3.4684841066052421</v>
      </c>
      <c r="E42" s="50">
        <v>22.554996831704138</v>
      </c>
      <c r="F42" s="50">
        <v>6.4146453288854763</v>
      </c>
      <c r="G42" s="50">
        <v>-7.1398832413208604</v>
      </c>
      <c r="H42" s="50">
        <v>72.042109414883242</v>
      </c>
    </row>
    <row r="43" spans="1:8" ht="15" thickBot="1" x14ac:dyDescent="0.3">
      <c r="A43" s="48" t="s">
        <v>67</v>
      </c>
      <c r="B43" s="49" t="s">
        <v>68</v>
      </c>
      <c r="C43" s="50">
        <v>16.741612547675583</v>
      </c>
      <c r="D43" s="50">
        <v>9.4866931529734466E-2</v>
      </c>
      <c r="E43" s="50">
        <v>2.5155160471897302</v>
      </c>
      <c r="F43" s="50">
        <v>3.4955876939798687</v>
      </c>
      <c r="G43" s="50">
        <v>7.9146903227156189</v>
      </c>
      <c r="H43" s="50">
        <v>103.26767513554543</v>
      </c>
    </row>
    <row r="44" spans="1:8" ht="14.4" customHeight="1" thickBot="1" x14ac:dyDescent="0.3">
      <c r="A44" s="48" t="s">
        <v>69</v>
      </c>
      <c r="B44" s="49" t="s">
        <v>70</v>
      </c>
      <c r="C44" s="50">
        <v>1.05151350272584</v>
      </c>
      <c r="D44" s="50">
        <v>-2.9347677037041957</v>
      </c>
      <c r="E44" s="50">
        <v>112.06779550366448</v>
      </c>
      <c r="F44" s="50">
        <v>-3.1043219608431145</v>
      </c>
      <c r="G44" s="50">
        <v>1.1527377521613711</v>
      </c>
      <c r="H44" s="50">
        <v>97.900349162697793</v>
      </c>
    </row>
    <row r="45" spans="1:8" ht="15" thickBot="1" x14ac:dyDescent="0.3">
      <c r="A45" s="48" t="s">
        <v>71</v>
      </c>
      <c r="B45" s="49" t="s">
        <v>72</v>
      </c>
      <c r="C45" s="50">
        <v>1.98928962248094</v>
      </c>
      <c r="D45" s="50">
        <v>0.59885696718739967</v>
      </c>
      <c r="E45" s="50">
        <v>36.199898639708941</v>
      </c>
      <c r="F45" s="50">
        <v>1.3389480749764577</v>
      </c>
      <c r="G45" s="50">
        <v>0.4672733688422786</v>
      </c>
      <c r="H45" s="50">
        <v>101.40459397370491</v>
      </c>
    </row>
    <row r="46" spans="1:8" ht="15" thickBot="1" x14ac:dyDescent="0.3">
      <c r="A46" s="48" t="s">
        <v>73</v>
      </c>
      <c r="B46" s="49" t="s">
        <v>74</v>
      </c>
      <c r="C46" s="50">
        <v>1.4096835904061296</v>
      </c>
      <c r="D46" s="50">
        <v>0.32263294524821601</v>
      </c>
      <c r="E46" s="50">
        <v>13.032513712670246</v>
      </c>
      <c r="F46" s="50">
        <v>0.11135035610286063</v>
      </c>
      <c r="G46" s="50">
        <v>-3.3947377444290114</v>
      </c>
      <c r="H46" s="50">
        <v>100.19049566192753</v>
      </c>
    </row>
    <row r="47" spans="1:8" ht="15" thickBot="1" x14ac:dyDescent="0.3">
      <c r="A47" s="48" t="s">
        <v>75</v>
      </c>
      <c r="B47" s="49" t="s">
        <v>76</v>
      </c>
      <c r="C47" s="50">
        <v>1.4491396881628078</v>
      </c>
      <c r="D47" s="50">
        <v>8.8229359597497226</v>
      </c>
      <c r="E47" s="50">
        <v>4.2768260420692155</v>
      </c>
      <c r="F47" s="50">
        <v>11.749055061445102</v>
      </c>
      <c r="G47" s="50">
        <v>0</v>
      </c>
      <c r="H47" s="50">
        <v>91.546520746541859</v>
      </c>
    </row>
    <row r="48" spans="1:8" ht="72" customHeight="1" thickBot="1" x14ac:dyDescent="0.3">
      <c r="A48" s="59" t="s">
        <v>77</v>
      </c>
      <c r="B48" s="60"/>
      <c r="C48" s="51" t="s">
        <v>78</v>
      </c>
      <c r="D48" s="51" t="s">
        <v>12</v>
      </c>
      <c r="E48" s="51" t="s">
        <v>13</v>
      </c>
      <c r="F48" s="51" t="s">
        <v>79</v>
      </c>
      <c r="G48" s="51" t="s">
        <v>15</v>
      </c>
      <c r="H48" s="51" t="s">
        <v>80</v>
      </c>
    </row>
    <row r="49" spans="1:8" ht="15" thickBot="1" x14ac:dyDescent="0.3">
      <c r="A49" s="65" t="s">
        <v>81</v>
      </c>
      <c r="B49" s="66"/>
      <c r="C49" s="52" t="s">
        <v>82</v>
      </c>
      <c r="D49" s="52" t="s">
        <v>180</v>
      </c>
      <c r="E49" s="52" t="s">
        <v>181</v>
      </c>
      <c r="F49" s="52" t="s">
        <v>182</v>
      </c>
      <c r="G49" s="52" t="s">
        <v>183</v>
      </c>
      <c r="H49" s="52" t="s">
        <v>184</v>
      </c>
    </row>
    <row r="50" spans="1:8" ht="15" thickBot="1" x14ac:dyDescent="0.3">
      <c r="A50" s="67"/>
      <c r="B50" s="68"/>
      <c r="C50" s="52" t="s">
        <v>86</v>
      </c>
      <c r="D50" s="52" t="s">
        <v>172</v>
      </c>
      <c r="E50" s="52" t="s">
        <v>156</v>
      </c>
      <c r="F50" s="52" t="s">
        <v>185</v>
      </c>
      <c r="G50" s="52" t="s">
        <v>186</v>
      </c>
      <c r="H50" s="52" t="s">
        <v>175</v>
      </c>
    </row>
    <row r="51" spans="1:8" ht="15" thickBot="1" x14ac:dyDescent="0.3">
      <c r="A51" s="67"/>
      <c r="B51" s="68"/>
      <c r="C51" s="52" t="s">
        <v>88</v>
      </c>
      <c r="D51" s="52" t="s">
        <v>187</v>
      </c>
      <c r="E51" s="52" t="s">
        <v>188</v>
      </c>
      <c r="F51" s="52" t="s">
        <v>189</v>
      </c>
      <c r="G51" s="52" t="s">
        <v>190</v>
      </c>
      <c r="H51" s="52" t="s">
        <v>191</v>
      </c>
    </row>
    <row r="52" spans="1:8" ht="15" thickBot="1" x14ac:dyDescent="0.3">
      <c r="A52" s="67"/>
      <c r="B52" s="68"/>
      <c r="C52" s="52" t="s">
        <v>84</v>
      </c>
      <c r="D52" s="52" t="s">
        <v>192</v>
      </c>
      <c r="E52" s="52" t="s">
        <v>193</v>
      </c>
      <c r="F52" s="52" t="s">
        <v>194</v>
      </c>
      <c r="G52" s="52" t="s">
        <v>168</v>
      </c>
      <c r="H52" s="52" t="s">
        <v>195</v>
      </c>
    </row>
    <row r="53" spans="1:8" ht="15" thickBot="1" x14ac:dyDescent="0.3">
      <c r="A53" s="67"/>
      <c r="B53" s="68"/>
      <c r="C53" s="52" t="s">
        <v>83</v>
      </c>
      <c r="D53" s="52" t="s">
        <v>196</v>
      </c>
      <c r="E53" s="52" t="s">
        <v>173</v>
      </c>
      <c r="F53" s="52" t="s">
        <v>197</v>
      </c>
      <c r="G53" s="52" t="s">
        <v>198</v>
      </c>
      <c r="H53" s="52" t="s">
        <v>199</v>
      </c>
    </row>
    <row r="54" spans="1:8" ht="15" thickBot="1" x14ac:dyDescent="0.3">
      <c r="A54" s="67"/>
      <c r="B54" s="68"/>
      <c r="C54" s="52" t="s">
        <v>87</v>
      </c>
      <c r="D54" s="52" t="s">
        <v>185</v>
      </c>
      <c r="E54" s="52" t="s">
        <v>200</v>
      </c>
      <c r="F54" s="52" t="s">
        <v>201</v>
      </c>
      <c r="G54" s="52" t="s">
        <v>202</v>
      </c>
      <c r="H54" s="52" t="s">
        <v>203</v>
      </c>
    </row>
    <row r="55" spans="1:8" ht="15" thickBot="1" x14ac:dyDescent="0.3">
      <c r="A55" s="67"/>
      <c r="B55" s="68"/>
      <c r="C55" s="52" t="s">
        <v>157</v>
      </c>
      <c r="D55" s="52" t="s">
        <v>159</v>
      </c>
      <c r="E55" s="52" t="s">
        <v>204</v>
      </c>
      <c r="F55" s="52" t="s">
        <v>205</v>
      </c>
      <c r="G55" s="52" t="s">
        <v>206</v>
      </c>
      <c r="H55" s="52" t="s">
        <v>207</v>
      </c>
    </row>
    <row r="56" spans="1:8" ht="15" thickBot="1" x14ac:dyDescent="0.3">
      <c r="A56" s="67"/>
      <c r="B56" s="68"/>
      <c r="C56" s="52" t="s">
        <v>85</v>
      </c>
      <c r="D56" s="52" t="s">
        <v>208</v>
      </c>
      <c r="E56" s="52" t="s">
        <v>209</v>
      </c>
      <c r="F56" s="52" t="s">
        <v>210</v>
      </c>
      <c r="G56" s="52" t="s">
        <v>211</v>
      </c>
      <c r="H56" s="52" t="s">
        <v>171</v>
      </c>
    </row>
    <row r="57" spans="1:8" ht="15" thickBot="1" x14ac:dyDescent="0.3">
      <c r="A57" s="67"/>
      <c r="B57" s="68"/>
      <c r="C57" s="52" t="s">
        <v>162</v>
      </c>
      <c r="D57" s="52" t="s">
        <v>212</v>
      </c>
      <c r="E57" s="52" t="s">
        <v>213</v>
      </c>
      <c r="F57" s="52" t="s">
        <v>214</v>
      </c>
      <c r="G57" s="52" t="s">
        <v>215</v>
      </c>
      <c r="H57" s="52" t="s">
        <v>216</v>
      </c>
    </row>
    <row r="58" spans="1:8" ht="15" thickBot="1" x14ac:dyDescent="0.3">
      <c r="A58" s="69"/>
      <c r="B58" s="70"/>
      <c r="C58" s="52" t="s">
        <v>217</v>
      </c>
      <c r="D58" s="52" t="s">
        <v>111</v>
      </c>
      <c r="E58" s="52" t="s">
        <v>218</v>
      </c>
      <c r="F58" s="52" t="s">
        <v>219</v>
      </c>
      <c r="G58" s="52" t="s">
        <v>214</v>
      </c>
      <c r="H58" s="52" t="s">
        <v>220</v>
      </c>
    </row>
    <row r="59" spans="1:8" ht="15" thickBot="1" x14ac:dyDescent="0.3">
      <c r="A59" s="65" t="s">
        <v>89</v>
      </c>
      <c r="B59" s="66"/>
      <c r="C59" s="52" t="s">
        <v>90</v>
      </c>
      <c r="D59" s="52" t="s">
        <v>177</v>
      </c>
      <c r="E59" s="52" t="s">
        <v>163</v>
      </c>
      <c r="F59" s="52" t="s">
        <v>175</v>
      </c>
      <c r="G59" s="52" t="s">
        <v>167</v>
      </c>
      <c r="H59" s="52" t="s">
        <v>221</v>
      </c>
    </row>
    <row r="60" spans="1:8" ht="15" thickBot="1" x14ac:dyDescent="0.3">
      <c r="A60" s="67"/>
      <c r="B60" s="68"/>
      <c r="C60" s="52" t="s">
        <v>91</v>
      </c>
      <c r="D60" s="52" t="s">
        <v>222</v>
      </c>
      <c r="E60" s="52" t="s">
        <v>90</v>
      </c>
      <c r="F60" s="52" t="s">
        <v>222</v>
      </c>
      <c r="G60" s="52" t="s">
        <v>169</v>
      </c>
      <c r="H60" s="52" t="s">
        <v>223</v>
      </c>
    </row>
    <row r="61" spans="1:8" ht="15" thickBot="1" x14ac:dyDescent="0.3">
      <c r="A61" s="67"/>
      <c r="B61" s="68"/>
      <c r="C61" s="52" t="s">
        <v>151</v>
      </c>
      <c r="D61" s="52" t="s">
        <v>224</v>
      </c>
      <c r="E61" s="52" t="s">
        <v>91</v>
      </c>
      <c r="F61" s="52" t="s">
        <v>225</v>
      </c>
      <c r="G61" s="52" t="s">
        <v>166</v>
      </c>
      <c r="H61" s="52" t="s">
        <v>226</v>
      </c>
    </row>
    <row r="62" spans="1:8" ht="15" thickBot="1" x14ac:dyDescent="0.3">
      <c r="A62" s="67"/>
      <c r="B62" s="68"/>
      <c r="C62" s="52" t="s">
        <v>92</v>
      </c>
      <c r="D62" s="52" t="s">
        <v>227</v>
      </c>
      <c r="E62" s="52" t="s">
        <v>82</v>
      </c>
      <c r="F62" s="52" t="s">
        <v>228</v>
      </c>
      <c r="G62" s="52" t="s">
        <v>170</v>
      </c>
      <c r="H62" s="52" t="s">
        <v>229</v>
      </c>
    </row>
    <row r="63" spans="1:8" ht="15" thickBot="1" x14ac:dyDescent="0.3">
      <c r="A63" s="67"/>
      <c r="B63" s="68"/>
      <c r="C63" s="52" t="s">
        <v>96</v>
      </c>
      <c r="D63" s="52" t="s">
        <v>230</v>
      </c>
      <c r="E63" s="52" t="s">
        <v>176</v>
      </c>
      <c r="F63" s="52" t="s">
        <v>231</v>
      </c>
      <c r="G63" s="52" t="s">
        <v>232</v>
      </c>
      <c r="H63" s="52" t="s">
        <v>233</v>
      </c>
    </row>
    <row r="64" spans="1:8" ht="15" thickBot="1" x14ac:dyDescent="0.3">
      <c r="A64" s="67"/>
      <c r="B64" s="68"/>
      <c r="C64" s="52" t="s">
        <v>94</v>
      </c>
      <c r="D64" s="52" t="s">
        <v>160</v>
      </c>
      <c r="E64" s="52" t="s">
        <v>234</v>
      </c>
      <c r="F64" s="52" t="s">
        <v>177</v>
      </c>
      <c r="G64" s="52" t="s">
        <v>235</v>
      </c>
      <c r="H64" s="52" t="s">
        <v>236</v>
      </c>
    </row>
    <row r="65" spans="1:12" ht="19.2" customHeight="1" thickBot="1" x14ac:dyDescent="0.3">
      <c r="A65" s="67"/>
      <c r="B65" s="68"/>
      <c r="C65" s="52" t="s">
        <v>93</v>
      </c>
      <c r="D65" s="52" t="s">
        <v>237</v>
      </c>
      <c r="E65" s="52" t="s">
        <v>92</v>
      </c>
      <c r="F65" s="52" t="s">
        <v>174</v>
      </c>
      <c r="G65" s="52" t="s">
        <v>238</v>
      </c>
      <c r="H65" s="52" t="s">
        <v>239</v>
      </c>
      <c r="L65" s="37" t="s">
        <v>95</v>
      </c>
    </row>
    <row r="66" spans="1:12" ht="15" thickBot="1" x14ac:dyDescent="0.3">
      <c r="A66" s="67"/>
      <c r="B66" s="68"/>
      <c r="C66" s="52" t="s">
        <v>155</v>
      </c>
      <c r="D66" s="52" t="s">
        <v>175</v>
      </c>
      <c r="E66" s="52" t="s">
        <v>240</v>
      </c>
      <c r="F66" s="52" t="s">
        <v>165</v>
      </c>
      <c r="G66" s="52" t="s">
        <v>241</v>
      </c>
      <c r="H66" s="52" t="s">
        <v>242</v>
      </c>
    </row>
    <row r="67" spans="1:12" ht="15" thickBot="1" x14ac:dyDescent="0.3">
      <c r="A67" s="67"/>
      <c r="B67" s="68"/>
      <c r="C67" s="52" t="s">
        <v>178</v>
      </c>
      <c r="D67" s="52" t="s">
        <v>243</v>
      </c>
      <c r="E67" s="52" t="s">
        <v>154</v>
      </c>
      <c r="F67" s="52" t="s">
        <v>244</v>
      </c>
      <c r="G67" s="52" t="s">
        <v>245</v>
      </c>
      <c r="H67" s="52" t="s">
        <v>246</v>
      </c>
    </row>
    <row r="68" spans="1:12" ht="15" thickBot="1" x14ac:dyDescent="0.3">
      <c r="A68" s="69"/>
      <c r="B68" s="70"/>
      <c r="C68" s="52" t="s">
        <v>159</v>
      </c>
      <c r="D68" s="52" t="s">
        <v>247</v>
      </c>
      <c r="E68" s="52" t="s">
        <v>158</v>
      </c>
      <c r="F68" s="52" t="s">
        <v>248</v>
      </c>
      <c r="G68" s="52" t="s">
        <v>249</v>
      </c>
      <c r="H68" s="52" t="s">
        <v>189</v>
      </c>
    </row>
    <row r="69" spans="1:12" ht="54.6" customHeight="1" thickBot="1" x14ac:dyDescent="0.3">
      <c r="A69" s="61" t="s">
        <v>97</v>
      </c>
      <c r="B69" s="62"/>
      <c r="C69" s="62"/>
      <c r="D69" s="62"/>
      <c r="E69" s="62"/>
      <c r="F69" s="62"/>
      <c r="G69" s="62"/>
      <c r="H69" s="63"/>
    </row>
    <row r="70" spans="1:12" x14ac:dyDescent="0.25">
      <c r="A70" s="64" t="s">
        <v>98</v>
      </c>
      <c r="B70" s="64"/>
      <c r="C70" s="64"/>
      <c r="D70" s="64"/>
      <c r="E70" s="64"/>
      <c r="F70" s="64"/>
      <c r="G70" s="64"/>
      <c r="H70" s="64"/>
    </row>
    <row r="74" spans="1:12" ht="31.2" x14ac:dyDescent="0.25">
      <c r="A74" s="22"/>
      <c r="B74" s="22" t="s">
        <v>99</v>
      </c>
      <c r="C74" s="22" t="s">
        <v>100</v>
      </c>
      <c r="D74" s="22" t="s">
        <v>101</v>
      </c>
      <c r="E74" s="22" t="s">
        <v>102</v>
      </c>
    </row>
    <row r="75" spans="1:12" x14ac:dyDescent="0.25">
      <c r="A75" s="23" t="s">
        <v>103</v>
      </c>
      <c r="B75" s="24" t="s">
        <v>104</v>
      </c>
      <c r="C75" s="23">
        <v>28175353</v>
      </c>
      <c r="D75" s="23">
        <v>42268582</v>
      </c>
      <c r="E75" s="25">
        <v>1.9861616143601299</v>
      </c>
    </row>
    <row r="76" spans="1:12" x14ac:dyDescent="0.25">
      <c r="A76" s="26" t="s">
        <v>105</v>
      </c>
      <c r="B76" s="27" t="s">
        <v>106</v>
      </c>
      <c r="C76" s="26">
        <v>21555247</v>
      </c>
      <c r="D76" s="26">
        <v>34242865</v>
      </c>
      <c r="E76" s="28">
        <v>0.82186755757029495</v>
      </c>
    </row>
    <row r="77" spans="1:12" x14ac:dyDescent="0.25">
      <c r="A77" s="26" t="s">
        <v>107</v>
      </c>
      <c r="B77" s="27" t="s">
        <v>108</v>
      </c>
      <c r="C77" s="26">
        <v>72122899</v>
      </c>
      <c r="D77" s="26">
        <v>101076547</v>
      </c>
      <c r="E77" s="28">
        <v>0.77804679892837103</v>
      </c>
    </row>
    <row r="78" spans="1:12" x14ac:dyDescent="0.25">
      <c r="A78" s="26" t="s">
        <v>109</v>
      </c>
      <c r="B78" s="27" t="s">
        <v>110</v>
      </c>
      <c r="C78" s="26">
        <v>66023557</v>
      </c>
      <c r="D78" s="26">
        <v>137112987</v>
      </c>
      <c r="E78" s="28">
        <v>0.74629182349216405</v>
      </c>
    </row>
    <row r="79" spans="1:12" x14ac:dyDescent="0.25">
      <c r="A79" s="26" t="s">
        <v>111</v>
      </c>
      <c r="B79" s="27" t="s">
        <v>112</v>
      </c>
      <c r="C79" s="26">
        <v>14584119</v>
      </c>
      <c r="D79" s="26">
        <v>36845980</v>
      </c>
      <c r="E79" s="28">
        <v>0.57675446176284395</v>
      </c>
    </row>
    <row r="80" spans="1:12" x14ac:dyDescent="0.25">
      <c r="A80" s="26" t="s">
        <v>113</v>
      </c>
      <c r="B80" s="27" t="s">
        <v>114</v>
      </c>
      <c r="C80" s="26">
        <v>24683149</v>
      </c>
      <c r="D80" s="26">
        <v>48240585</v>
      </c>
      <c r="E80" s="28">
        <v>0.53700795281720803</v>
      </c>
    </row>
    <row r="81" spans="1:5" x14ac:dyDescent="0.25">
      <c r="A81" s="26" t="s">
        <v>115</v>
      </c>
      <c r="B81" s="27" t="s">
        <v>116</v>
      </c>
      <c r="C81" s="26">
        <v>1985058</v>
      </c>
      <c r="D81" s="26">
        <v>4066269</v>
      </c>
      <c r="E81" s="28">
        <v>0.52451182191322598</v>
      </c>
    </row>
    <row r="82" spans="1:5" x14ac:dyDescent="0.25">
      <c r="A82" s="26" t="s">
        <v>117</v>
      </c>
      <c r="B82" s="27" t="s">
        <v>118</v>
      </c>
      <c r="C82" s="26">
        <v>33806472</v>
      </c>
      <c r="D82" s="26">
        <v>61340055</v>
      </c>
      <c r="E82" s="28">
        <v>0.51652780331062098</v>
      </c>
    </row>
    <row r="83" spans="1:5" x14ac:dyDescent="0.25">
      <c r="A83" s="26" t="s">
        <v>119</v>
      </c>
      <c r="B83" s="27" t="s">
        <v>120</v>
      </c>
      <c r="C83" s="26">
        <v>13474542</v>
      </c>
      <c r="D83" s="26">
        <v>19303225</v>
      </c>
      <c r="E83" s="28">
        <v>0.482750098846219</v>
      </c>
    </row>
    <row r="84" spans="1:5" x14ac:dyDescent="0.25">
      <c r="A84" s="26" t="s">
        <v>121</v>
      </c>
      <c r="B84" s="27" t="s">
        <v>122</v>
      </c>
      <c r="C84" s="26">
        <v>27311937</v>
      </c>
      <c r="D84" s="26">
        <v>39201759</v>
      </c>
      <c r="E84" s="28">
        <v>0.429954413109219</v>
      </c>
    </row>
    <row r="87" spans="1:5" ht="31.2" x14ac:dyDescent="0.25">
      <c r="A87" s="29"/>
      <c r="B87" s="29" t="s">
        <v>99</v>
      </c>
      <c r="C87" s="29" t="s">
        <v>100</v>
      </c>
      <c r="D87" s="29" t="s">
        <v>101</v>
      </c>
      <c r="E87" s="29" t="s">
        <v>102</v>
      </c>
    </row>
    <row r="88" spans="1:5" x14ac:dyDescent="0.25">
      <c r="A88" s="30" t="s">
        <v>123</v>
      </c>
      <c r="B88" s="31" t="s">
        <v>124</v>
      </c>
      <c r="C88" s="30">
        <v>73310337</v>
      </c>
      <c r="D88" s="30">
        <v>89923983</v>
      </c>
      <c r="E88" s="32">
        <v>3.3409627032515998</v>
      </c>
    </row>
    <row r="89" spans="1:5" x14ac:dyDescent="0.25">
      <c r="A89" s="33" t="s">
        <v>125</v>
      </c>
      <c r="B89" s="34" t="s">
        <v>126</v>
      </c>
      <c r="C89" s="35">
        <v>26026415</v>
      </c>
      <c r="D89" s="35">
        <v>31686727</v>
      </c>
      <c r="E89" s="36">
        <v>2.6245827493260898</v>
      </c>
    </row>
    <row r="90" spans="1:5" x14ac:dyDescent="0.25">
      <c r="A90" s="35" t="s">
        <v>127</v>
      </c>
      <c r="B90" s="34" t="s">
        <v>128</v>
      </c>
      <c r="C90" s="35">
        <v>94196837</v>
      </c>
      <c r="D90" s="35">
        <v>132280449</v>
      </c>
      <c r="E90" s="36">
        <v>2.5166802323492199</v>
      </c>
    </row>
    <row r="91" spans="1:5" x14ac:dyDescent="0.25">
      <c r="A91" s="35" t="s">
        <v>129</v>
      </c>
      <c r="B91" s="34" t="s">
        <v>130</v>
      </c>
      <c r="C91" s="35">
        <v>49103883</v>
      </c>
      <c r="D91" s="35">
        <v>60098371</v>
      </c>
      <c r="E91" s="36">
        <v>2.3397181782155299</v>
      </c>
    </row>
    <row r="92" spans="1:5" x14ac:dyDescent="0.25">
      <c r="A92" s="35" t="s">
        <v>131</v>
      </c>
      <c r="B92" s="34" t="s">
        <v>132</v>
      </c>
      <c r="C92" s="35">
        <v>24215352</v>
      </c>
      <c r="D92" s="35">
        <v>31377809</v>
      </c>
      <c r="E92" s="36">
        <v>0.97974559676199502</v>
      </c>
    </row>
    <row r="93" spans="1:5" x14ac:dyDescent="0.25">
      <c r="A93" s="35" t="s">
        <v>133</v>
      </c>
      <c r="B93" s="34" t="s">
        <v>134</v>
      </c>
      <c r="C93" s="35">
        <v>138518545</v>
      </c>
      <c r="D93" s="35">
        <v>188424210</v>
      </c>
      <c r="E93" s="36">
        <v>0.77728355521695602</v>
      </c>
    </row>
    <row r="94" spans="1:5" x14ac:dyDescent="0.25">
      <c r="A94" s="35" t="s">
        <v>135</v>
      </c>
      <c r="B94" s="34" t="s">
        <v>136</v>
      </c>
      <c r="C94" s="35">
        <v>31503289</v>
      </c>
      <c r="D94" s="35">
        <v>48351944</v>
      </c>
      <c r="E94" s="36">
        <v>0.76851316546383297</v>
      </c>
    </row>
    <row r="95" spans="1:5" x14ac:dyDescent="0.25">
      <c r="A95" s="35" t="s">
        <v>137</v>
      </c>
      <c r="B95" s="34" t="s">
        <v>138</v>
      </c>
      <c r="C95" s="35">
        <v>10831830</v>
      </c>
      <c r="D95" s="35">
        <v>17666790</v>
      </c>
      <c r="E95" s="36">
        <v>0.73602312149097604</v>
      </c>
    </row>
    <row r="96" spans="1:5" x14ac:dyDescent="0.25">
      <c r="A96" s="35" t="s">
        <v>139</v>
      </c>
      <c r="B96" s="34" t="s">
        <v>140</v>
      </c>
      <c r="C96" s="35">
        <v>10578096</v>
      </c>
      <c r="D96" s="35">
        <v>19143736</v>
      </c>
      <c r="E96" s="36">
        <v>0.721649914962332</v>
      </c>
    </row>
    <row r="97" spans="1:5" x14ac:dyDescent="0.25">
      <c r="A97" s="35" t="s">
        <v>141</v>
      </c>
      <c r="B97" s="34" t="s">
        <v>142</v>
      </c>
      <c r="C97" s="35">
        <v>23858538</v>
      </c>
      <c r="D97" s="35">
        <v>36098133</v>
      </c>
      <c r="E97" s="36">
        <v>0.60094850900727403</v>
      </c>
    </row>
  </sheetData>
  <mergeCells count="7">
    <mergeCell ref="A1:H1"/>
    <mergeCell ref="A2:H2"/>
    <mergeCell ref="A48:B48"/>
    <mergeCell ref="A69:H69"/>
    <mergeCell ref="A70:H70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E7" sqref="E7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71" t="s">
        <v>143</v>
      </c>
      <c r="B1" s="71"/>
      <c r="C1" s="71"/>
      <c r="D1" s="71"/>
      <c r="E1" s="71"/>
      <c r="F1" s="71"/>
      <c r="G1" s="71"/>
      <c r="H1" s="71"/>
    </row>
    <row r="2" spans="1:22" ht="18" customHeight="1" x14ac:dyDescent="0.25">
      <c r="A2" s="1" t="s">
        <v>99</v>
      </c>
      <c r="B2" s="1" t="s">
        <v>144</v>
      </c>
      <c r="C2" s="1" t="s">
        <v>145</v>
      </c>
      <c r="D2" s="2">
        <v>44973</v>
      </c>
      <c r="E2" s="2">
        <v>44974</v>
      </c>
      <c r="F2" s="2">
        <v>44977</v>
      </c>
      <c r="G2" s="2">
        <v>44978</v>
      </c>
      <c r="H2" s="2">
        <v>44979</v>
      </c>
    </row>
    <row r="3" spans="1:22" ht="24" customHeight="1" x14ac:dyDescent="0.25">
      <c r="A3" s="3">
        <v>301035</v>
      </c>
      <c r="B3" s="4" t="s">
        <v>146</v>
      </c>
      <c r="C3" s="5">
        <v>44923</v>
      </c>
      <c r="D3" s="6" t="s">
        <v>152</v>
      </c>
      <c r="E3" s="6" t="s">
        <v>152</v>
      </c>
      <c r="F3" s="6" t="s">
        <v>147</v>
      </c>
      <c r="G3" s="6" t="s">
        <v>152</v>
      </c>
      <c r="H3" s="6" t="s">
        <v>152</v>
      </c>
    </row>
    <row r="4" spans="1:22" ht="25.2" customHeight="1" x14ac:dyDescent="0.25">
      <c r="A4" s="3">
        <v>688737</v>
      </c>
      <c r="B4" s="4" t="s">
        <v>150</v>
      </c>
      <c r="C4" s="5">
        <v>44963</v>
      </c>
      <c r="D4" s="6" t="s">
        <v>152</v>
      </c>
      <c r="E4" s="6" t="s">
        <v>152</v>
      </c>
      <c r="F4" s="6" t="s">
        <v>147</v>
      </c>
      <c r="G4" s="6" t="s">
        <v>152</v>
      </c>
      <c r="H4" s="6" t="s">
        <v>152</v>
      </c>
    </row>
    <row r="5" spans="1:22" ht="25.95" customHeight="1" x14ac:dyDescent="0.25">
      <c r="A5" s="3">
        <v>688267</v>
      </c>
      <c r="B5" s="4" t="s">
        <v>160</v>
      </c>
      <c r="C5" s="5">
        <v>44974</v>
      </c>
      <c r="D5" s="6" t="s">
        <v>153</v>
      </c>
      <c r="E5" s="6" t="s">
        <v>147</v>
      </c>
      <c r="F5" s="6" t="s">
        <v>147</v>
      </c>
      <c r="G5" s="6" t="s">
        <v>152</v>
      </c>
      <c r="H5" s="6" t="s">
        <v>152</v>
      </c>
    </row>
    <row r="6" spans="1:22" ht="25.8" customHeight="1" x14ac:dyDescent="0.25">
      <c r="A6" s="3">
        <v>688223</v>
      </c>
      <c r="B6" s="4" t="s">
        <v>161</v>
      </c>
      <c r="C6" s="5">
        <v>44974</v>
      </c>
      <c r="D6" s="6" t="s">
        <v>153</v>
      </c>
      <c r="E6" s="6" t="s">
        <v>147</v>
      </c>
      <c r="F6" s="6" t="s">
        <v>147</v>
      </c>
      <c r="G6" s="6" t="s">
        <v>147</v>
      </c>
      <c r="H6" s="6" t="s">
        <v>147</v>
      </c>
    </row>
    <row r="7" spans="1:22" ht="22.2" x14ac:dyDescent="0.25">
      <c r="A7" s="3">
        <v>581</v>
      </c>
      <c r="B7" s="4" t="s">
        <v>164</v>
      </c>
      <c r="C7" s="5">
        <v>44977</v>
      </c>
      <c r="D7" s="7" t="s">
        <v>153</v>
      </c>
      <c r="E7" s="6" t="s">
        <v>153</v>
      </c>
      <c r="F7" s="6" t="s">
        <v>147</v>
      </c>
      <c r="G7" s="6" t="s">
        <v>147</v>
      </c>
      <c r="H7" s="6" t="s">
        <v>147</v>
      </c>
    </row>
    <row r="8" spans="1:22" ht="22.2" x14ac:dyDescent="0.25">
      <c r="A8" s="8"/>
      <c r="B8" s="4"/>
      <c r="C8" s="5"/>
      <c r="D8" s="7"/>
      <c r="E8" s="7"/>
      <c r="F8" s="7"/>
      <c r="G8" s="7"/>
      <c r="H8" s="6"/>
    </row>
    <row r="9" spans="1:22" ht="22.2" x14ac:dyDescent="0.25">
      <c r="A9" s="9"/>
      <c r="B9" s="10"/>
      <c r="C9" s="11"/>
      <c r="D9" s="12"/>
      <c r="E9" s="12"/>
      <c r="F9" s="12"/>
      <c r="G9" s="12"/>
      <c r="H9" s="12"/>
    </row>
    <row r="10" spans="1:22" ht="22.2" x14ac:dyDescent="0.25">
      <c r="A10" s="9"/>
      <c r="B10" s="10"/>
      <c r="C10" s="11"/>
      <c r="D10" s="12"/>
      <c r="E10" s="12"/>
      <c r="F10" s="12"/>
      <c r="G10" s="12"/>
      <c r="H10" s="12"/>
      <c r="V10" s="14"/>
    </row>
    <row r="11" spans="1:22" ht="22.2" x14ac:dyDescent="0.25">
      <c r="A11" s="9" t="str">
        <f>IF(B11="","",VLOOKUP(B11,N:O,2,0))</f>
        <v/>
      </c>
      <c r="B11" s="10"/>
      <c r="C11" s="11"/>
      <c r="D11" s="13" t="str">
        <f>IF($C11="","",IF($C11&lt;=D$2,VLOOKUP($B11,$W:$AB,2,0),""))</f>
        <v/>
      </c>
      <c r="E11" s="13" t="str">
        <f>IF($C11="","",IF($C11&lt;=E$2,VLOOKUP($B11,$W:$AB,3,0),""))</f>
        <v/>
      </c>
      <c r="F11" s="13" t="str">
        <f>IF($C11="","",IF($C11&lt;=F$2,VLOOKUP($B11,$W:$AB,4,0),""))</f>
        <v/>
      </c>
      <c r="G11" s="13" t="str">
        <f>IF($C11="","",IF($C11&lt;=G$2,VLOOKUP($B11,$W:$AB,5,0),""))</f>
        <v/>
      </c>
      <c r="H11" s="13" t="str">
        <f>IF($C11="","",IF($C11&lt;=H$2,VLOOKUP($B11,$W:$AB,6,0),""))</f>
        <v/>
      </c>
    </row>
    <row r="12" spans="1:22" x14ac:dyDescent="0.25">
      <c r="A12" t="s">
        <v>148</v>
      </c>
    </row>
    <row r="13" spans="1:22" x14ac:dyDescent="0.25">
      <c r="A13" t="s">
        <v>149</v>
      </c>
    </row>
  </sheetData>
  <mergeCells count="1">
    <mergeCell ref="A1:H1"/>
  </mergeCells>
  <phoneticPr fontId="34" type="noConversion"/>
  <conditionalFormatting sqref="D3:H3">
    <cfRule type="cellIs" dxfId="6" priority="3" operator="equal">
      <formula>"+"</formula>
    </cfRule>
    <cfRule type="cellIs" dxfId="5" priority="6" operator="equal">
      <formula>"+"</formula>
    </cfRule>
  </conditionalFormatting>
  <conditionalFormatting sqref="D4:H4">
    <cfRule type="cellIs" dxfId="4" priority="4" operator="equal">
      <formula>"+"</formula>
    </cfRule>
    <cfRule type="cellIs" dxfId="3" priority="5" operator="equal">
      <formula>"+"</formula>
    </cfRule>
    <cfRule type="cellIs" dxfId="2" priority="7" operator="equal">
      <formula>"+"</formula>
    </cfRule>
  </conditionalFormatting>
  <conditionalFormatting sqref="H5">
    <cfRule type="cellIs" dxfId="1" priority="1" operator="equal">
      <formula>"+"</formula>
    </cfRule>
    <cfRule type="cellIs" dxfId="0" priority="2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86188</cp:lastModifiedBy>
  <cp:lastPrinted>2021-04-13T00:55:00Z</cp:lastPrinted>
  <dcterms:created xsi:type="dcterms:W3CDTF">2014-01-30T00:49:00Z</dcterms:created>
  <dcterms:modified xsi:type="dcterms:W3CDTF">2023-02-23T00:59:16Z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