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<sst xmlns="http://schemas.openxmlformats.org/spreadsheetml/2006/main" count="239" uniqueCount="194">
  <si>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</si>
  <si>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</si>
  <si>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</si>
  <si>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</si>
  <si>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</si>
  <si>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</si>
  <si>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</si>
  <si>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</si>
  <si>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</si>
  <si>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</si>
  <si>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</si>
  <si>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</si>
  <si>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</si>
  <si>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</si>
  <si>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</si>
  <si>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</si>
  <si>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</si>
  <si>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</si>
  <si>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</si>
  <si>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</si>
  <si>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</si>
  <si>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</si>
  <si>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</si>
  <si>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</si>
  <si>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</si>
  <si>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</si>
  <si>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</si>
  <si>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</si>
  <si>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</si>
  <si>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</si>
  <si>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</si>
  <si>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</si>
  <si>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</si>
  <si>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</si>
  <si>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</si>
  <si>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</si>
  <si>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</si>
  <si>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</si>
  <si>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</si>
  <si>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</si>
  <si>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</si>
  <si>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</si>
  <si>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</si>
  <si>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</si>
  <si>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</si>
  <si>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</si>
  <si>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</si>
  <si>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</si>
  <si>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</si>
  <si>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</si>
  <si>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</si>
  <si>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</si>
  <si>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</si>
  <si>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</si>
  <si>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</si>
  <si>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</si>
  <si>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</si>
  <si>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</si>
  <si>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</si>
  <si>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</si>
  <si>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</si>
  <si>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</si>
  <si>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</si>
  <si>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</si>
  <si>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</si>
  <si>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</si>
  <si>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</si>
  <si>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</si>
  <si>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</si>
  <si>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</si>
  <si>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</si>
  <si>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</si>
  <si>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</si>
  <si>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</si>
  <si>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</si>
  <si>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</si>
  <si>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</si>
  <si>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</si>
  <si>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</si>
  <si>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</si>
  <si>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</si>
  <si>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</si>
  <si>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</si>
  <si>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</si>
  <si>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</si>
  <si>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</si>
  <si>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</si>
  <si>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</si>
  <si>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</si>
  <si>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</si>
  <si>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</si>
  <si>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</si>
  <si>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</si>
  <si>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</si>
  <si>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</si>
  <si>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</si>
  <si>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</si>
  <si>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</si>
  <si>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</si>
  <si>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</si>
  <si>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</si>
  <si>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</si>
  <si>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</si>
  <si>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</si>
  <si>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</si>
  <si>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</si>
  <si>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</si>
  <si>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</si>
  <si>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</si>
  <si>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</si>
  <si>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</si>
  <si>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</si>
  <si>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</si>
  <si>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厦门空港</t>
  </si>
  <si>
    <t>华脉科技</t>
  </si>
  <si>
    <t>包钢股份</t>
  </si>
  <si>
    <t>福莱特</t>
  </si>
  <si>
    <t>博瑞传播</t>
  </si>
  <si>
    <t>国脉科技</t>
  </si>
  <si>
    <t>人福医药</t>
  </si>
  <si>
    <t>国安达</t>
  </si>
  <si>
    <t>平高电气</t>
  </si>
  <si>
    <t>南钢股份</t>
  </si>
  <si>
    <t>盛路通信</t>
  </si>
  <si>
    <t>城发环境</t>
  </si>
  <si>
    <t>景兴纸业</t>
  </si>
  <si>
    <t>飞荣达</t>
  </si>
  <si>
    <t>聚光科技</t>
  </si>
  <si>
    <t>首创股份</t>
  </si>
  <si>
    <t>中京电子</t>
  </si>
  <si>
    <t>精测电子</t>
  </si>
  <si>
    <t>首航高科</t>
  </si>
  <si>
    <t>连云港</t>
  </si>
  <si>
    <t>模塑科技</t>
  </si>
  <si>
    <t>冠农股份</t>
  </si>
  <si>
    <t>晋亿实业</t>
  </si>
  <si>
    <t>浙江东日</t>
  </si>
  <si>
    <t>融资融券市场交易数据统计（20221019）</t>
  </si>
  <si>
    <t>上海雅仕</t>
  </si>
  <si>
    <t>京新药业</t>
  </si>
  <si>
    <t>兆日科技</t>
  </si>
  <si>
    <t>纵横通信</t>
  </si>
  <si>
    <t>航天机电</t>
  </si>
  <si>
    <t>莱茵生物</t>
  </si>
  <si>
    <t>申华控股</t>
  </si>
  <si>
    <t>瑞丰新材</t>
  </si>
  <si>
    <t>方邦股份</t>
  </si>
  <si>
    <t>莱伯泰科</t>
  </si>
  <si>
    <t>江苏阳光</t>
  </si>
  <si>
    <t>汤臣倍健</t>
  </si>
  <si>
    <t>维康药业</t>
  </si>
  <si>
    <t>申达股份</t>
  </si>
  <si>
    <t>启明星辰</t>
  </si>
  <si>
    <t>普利制药</t>
  </si>
  <si>
    <t>华菱钢铁</t>
  </si>
  <si>
    <t>金通灵</t>
  </si>
  <si>
    <t>中油资本</t>
  </si>
  <si>
    <t>德尔未来</t>
  </si>
  <si>
    <t>中远海能</t>
  </si>
  <si>
    <t>陕鼓动力</t>
  </si>
  <si>
    <t>金岭矿业</t>
  </si>
  <si>
    <t>珀莱雅</t>
  </si>
  <si>
    <t>大康农业</t>
  </si>
  <si>
    <t>朗科科技</t>
  </si>
  <si>
    <t>长飞光纤</t>
  </si>
  <si>
    <t>高鸿股份</t>
  </si>
  <si>
    <t>龙元建设</t>
  </si>
  <si>
    <t>江中药业</t>
  </si>
  <si>
    <t>新华网</t>
  </si>
  <si>
    <t>智光电气</t>
  </si>
  <si>
    <t>中科金财</t>
  </si>
  <si>
    <t>厦门港务</t>
  </si>
  <si>
    <t>安博通</t>
  </si>
  <si>
    <t>铜峰电子</t>
  </si>
  <si>
    <t>蒙泰高新</t>
  </si>
  <si>
    <t>金山办公</t>
  </si>
  <si>
    <t>东方集团</t>
  </si>
  <si>
    <t>国中水务</t>
  </si>
  <si>
    <t>华大基因</t>
  </si>
  <si>
    <t>盛德鑫泰</t>
  </si>
  <si>
    <t>青松建化</t>
  </si>
  <si>
    <t>松原股份</t>
  </si>
  <si>
    <t>洪涛股份</t>
  </si>
  <si>
    <t>南大环境</t>
  </si>
  <si>
    <t>汇创达</t>
  </si>
  <si>
    <t>北方华创</t>
  </si>
  <si>
    <t>沧州大化</t>
  </si>
  <si>
    <t>东港股份</t>
  </si>
  <si>
    <t>复旦复华</t>
  </si>
  <si>
    <t>山大华特</t>
  </si>
  <si>
    <t>中原传媒</t>
  </si>
  <si>
    <t>林洋能源</t>
  </si>
  <si>
    <t>中航机电</t>
  </si>
  <si>
    <t>当升科技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</si>
</sst>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41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horizontal="left"/>
    </xf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16324</xdr:rowOff>
    </xdr:from>
    <xdr:to>
      <xdr:col>8</xdr:col>
      <xdr:colOff>0</xdr:colOff>
      <xdr:row>10</xdr:row>
      <xdr:rowOff>97972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9181"/>
          <a:ext cx="7990114" cy="412024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97976</xdr:rowOff>
    </xdr:from>
    <xdr:to>
      <xdr:col>8</xdr:col>
      <xdr:colOff>10886</xdr:colOff>
      <xdr:row>16</xdr:row>
      <xdr:rowOff>10886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69433"/>
          <a:ext cx="8001000" cy="41039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M6" sqref="M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5.109375" style="8" customWidth="1"/>
    <col min="7" max="7" width="14.33203125" style="8" customWidth="1"/>
    <col min="8" max="8" width="18.21875" style="8" customWidth="1"/>
    <col min="9" max="16384" width="8.88671875" style="8"/>
  </cols>
  <sheetData>
    <row r="1" spans="1:8" ht="42.6" customHeight="1" thickTop="1" thickBot="1" x14ac:dyDescent="0.3">
      <c r="A1" s="33" t="s">
        <v>137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3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3">
      <c r="A3" s="9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11" t="s">
        <v>6</v>
      </c>
      <c r="H3" s="11" t="s">
        <v>7</v>
      </c>
    </row>
    <row r="4" spans="1:8" ht="36.6" customHeight="1" x14ac:dyDescent="0.25">
      <c r="A4" s="12" t="s">
        <v>8</v>
      </c>
      <c r="B4" s="13">
        <v>15537.72126437</v>
      </c>
      <c r="C4" s="13">
        <v>14503.300823699999</v>
      </c>
      <c r="D4" s="13">
        <v>1034.4204406700001</v>
      </c>
      <c r="E4" s="13">
        <v>471.12720752000001</v>
      </c>
      <c r="F4" s="13">
        <v>9.6922010400012368</v>
      </c>
      <c r="G4" s="14">
        <v>1.3002480221910862</v>
      </c>
      <c r="H4" s="14">
        <v>-0.87596158499941845</v>
      </c>
    </row>
    <row r="5" spans="1:8" ht="54.6" customHeight="1" x14ac:dyDescent="0.25">
      <c r="A5" s="15"/>
      <c r="B5" s="16"/>
      <c r="C5" s="16"/>
      <c r="D5" s="16"/>
      <c r="E5" s="16"/>
      <c r="F5" s="16"/>
      <c r="G5" s="16"/>
      <c r="H5" s="16"/>
    </row>
    <row r="6" spans="1:8" ht="54.6" customHeight="1" x14ac:dyDescent="0.25">
      <c r="A6" s="15"/>
      <c r="B6" s="16"/>
      <c r="C6" s="16"/>
      <c r="D6" s="16"/>
      <c r="E6" s="16"/>
      <c r="F6" s="16"/>
      <c r="G6" s="16"/>
      <c r="H6" s="16"/>
    </row>
    <row r="7" spans="1:8" ht="54.6" customHeight="1" x14ac:dyDescent="0.25">
      <c r="A7" s="15"/>
      <c r="B7" s="16"/>
      <c r="C7" s="16"/>
      <c r="D7" s="16"/>
      <c r="E7" s="16"/>
      <c r="F7" s="16"/>
      <c r="G7" s="16"/>
      <c r="H7" s="16"/>
    </row>
    <row r="8" spans="1:8" ht="54.6" customHeight="1" x14ac:dyDescent="0.25">
      <c r="A8" s="15"/>
      <c r="B8" s="16"/>
      <c r="C8" s="16"/>
      <c r="D8" s="16"/>
      <c r="E8" s="16"/>
      <c r="F8" s="16"/>
      <c r="G8" s="16"/>
      <c r="H8" s="16"/>
    </row>
    <row r="9" spans="1:8" ht="54.6" customHeight="1" x14ac:dyDescent="0.25">
      <c r="A9" s="15"/>
      <c r="B9" s="16"/>
      <c r="C9" s="16"/>
      <c r="D9" s="16"/>
      <c r="E9" s="16"/>
      <c r="F9" s="16"/>
      <c r="G9" s="16"/>
      <c r="H9" s="16"/>
    </row>
    <row r="10" spans="1:8" ht="44.25" customHeight="1" x14ac:dyDescent="0.25">
      <c r="A10" s="15"/>
      <c r="B10" s="16"/>
      <c r="C10" s="16"/>
      <c r="D10" s="16"/>
      <c r="E10" s="16"/>
      <c r="F10" s="16"/>
      <c r="G10" s="16"/>
      <c r="H10" s="16"/>
    </row>
    <row r="11" spans="1:8" ht="54.6" customHeight="1" x14ac:dyDescent="0.25">
      <c r="A11" s="15"/>
      <c r="B11" s="16"/>
      <c r="C11" s="16"/>
      <c r="D11" s="16"/>
      <c r="E11" s="16"/>
      <c r="F11" s="16"/>
      <c r="G11" s="16"/>
      <c r="H11" s="16"/>
    </row>
    <row r="12" spans="1:8" ht="54.6" customHeight="1" x14ac:dyDescent="0.25">
      <c r="A12" s="15"/>
      <c r="B12" s="16"/>
      <c r="C12" s="16"/>
      <c r="D12" s="16"/>
      <c r="E12" s="16"/>
      <c r="F12" s="16"/>
      <c r="G12" s="16"/>
      <c r="H12" s="16"/>
    </row>
    <row r="13" spans="1:8" ht="54.6" customHeight="1" x14ac:dyDescent="0.25">
      <c r="A13" s="15"/>
      <c r="B13" s="16"/>
      <c r="C13" s="16"/>
      <c r="D13" s="16"/>
      <c r="E13" s="16"/>
      <c r="F13" s="16"/>
      <c r="G13" s="16"/>
      <c r="H13" s="16"/>
    </row>
    <row r="14" spans="1:8" ht="54.6" customHeight="1" x14ac:dyDescent="0.25">
      <c r="A14" s="15"/>
      <c r="B14" s="16"/>
      <c r="C14" s="16"/>
      <c r="D14" s="16"/>
      <c r="E14" s="16"/>
      <c r="F14" s="16"/>
      <c r="G14" s="16"/>
      <c r="H14" s="16"/>
    </row>
    <row r="15" spans="1:8" ht="54.6" customHeight="1" x14ac:dyDescent="0.25">
      <c r="A15" s="15"/>
      <c r="B15" s="16"/>
      <c r="C15" s="16"/>
      <c r="D15" s="16"/>
      <c r="E15" s="16"/>
      <c r="F15" s="16"/>
      <c r="G15" s="16"/>
      <c r="H15" s="16"/>
    </row>
    <row r="16" spans="1:8" ht="55.95" customHeight="1" x14ac:dyDescent="0.25">
      <c r="A16" s="15"/>
      <c r="B16" s="16"/>
      <c r="C16" s="16"/>
      <c r="D16" s="16"/>
      <c r="E16" s="16"/>
      <c r="F16" s="16"/>
      <c r="G16" s="16"/>
      <c r="H16" s="16"/>
    </row>
    <row r="17" spans="1:8" ht="75.599999999999994" customHeight="1" thickBot="1" x14ac:dyDescent="0.3">
      <c r="A17" s="17" t="s">
        <v>9</v>
      </c>
      <c r="B17" s="18" t="s">
        <v>10</v>
      </c>
      <c r="C17" s="17" t="s">
        <v>11</v>
      </c>
      <c r="D17" s="17" t="s">
        <v>12</v>
      </c>
      <c r="E17" s="17" t="s">
        <v>13</v>
      </c>
      <c r="F17" s="17" t="s">
        <v>14</v>
      </c>
      <c r="G17" s="17" t="s">
        <v>15</v>
      </c>
      <c r="H17" s="17" t="s">
        <v>16</v>
      </c>
    </row>
    <row r="18" spans="1:8" ht="15" thickBot="1" x14ac:dyDescent="0.3">
      <c r="A18" s="19" t="s">
        <v>17</v>
      </c>
      <c r="B18" s="23" t="s">
        <v>18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100</v>
      </c>
    </row>
    <row r="19" spans="1:8" ht="15" thickBot="1" x14ac:dyDescent="0.3">
      <c r="A19" s="19" t="s">
        <v>19</v>
      </c>
      <c r="B19" s="23" t="s">
        <v>20</v>
      </c>
      <c r="C19" s="20">
        <v>2.0413489437141918</v>
      </c>
      <c r="D19" s="20">
        <v>-0.95042771029568063</v>
      </c>
      <c r="E19" s="20">
        <v>215222.56252495555</v>
      </c>
      <c r="F19" s="20">
        <v>-1.3002907307047623E-2</v>
      </c>
      <c r="G19" s="20">
        <v>4.0433644306604792</v>
      </c>
      <c r="H19" s="20">
        <v>99.98298786293995</v>
      </c>
    </row>
    <row r="20" spans="1:8" ht="15" thickBot="1" x14ac:dyDescent="0.3">
      <c r="A20" s="19" t="s">
        <v>21</v>
      </c>
      <c r="B20" s="23" t="s">
        <v>22</v>
      </c>
      <c r="C20" s="20">
        <v>5.6335232339547145</v>
      </c>
      <c r="D20" s="20">
        <v>2.4836612943857088</v>
      </c>
      <c r="E20" s="20">
        <v>4.4071597023898272</v>
      </c>
      <c r="F20" s="20">
        <v>14.889971311021805</v>
      </c>
      <c r="G20" s="20">
        <v>15.587827636967141</v>
      </c>
      <c r="H20" s="20">
        <v>109.68352880006626</v>
      </c>
    </row>
    <row r="21" spans="1:8" ht="15" thickBot="1" x14ac:dyDescent="0.3">
      <c r="A21" s="19" t="s">
        <v>23</v>
      </c>
      <c r="B21" s="23" t="s">
        <v>24</v>
      </c>
      <c r="C21" s="20">
        <v>92.902742182045614</v>
      </c>
      <c r="D21" s="20">
        <v>-0.32318352444970466</v>
      </c>
      <c r="E21" s="20">
        <v>5.4697012052301153</v>
      </c>
      <c r="F21" s="20">
        <v>-30.013821630225721</v>
      </c>
      <c r="G21" s="20">
        <v>8.3986749459678496</v>
      </c>
      <c r="H21" s="20">
        <v>75.838873587668331</v>
      </c>
    </row>
    <row r="22" spans="1:8" ht="15" thickBot="1" x14ac:dyDescent="0.3">
      <c r="A22" s="19" t="s">
        <v>25</v>
      </c>
      <c r="B22" s="23" t="s">
        <v>26</v>
      </c>
      <c r="C22" s="20">
        <v>0.36578203448693902</v>
      </c>
      <c r="D22" s="20">
        <v>-4.1929380352325882</v>
      </c>
      <c r="E22" s="20">
        <v>18.969290633563826</v>
      </c>
      <c r="F22" s="20">
        <v>1.5428402387135072</v>
      </c>
      <c r="G22" s="20">
        <v>0.49249891011733632</v>
      </c>
      <c r="H22" s="20">
        <v>102.04560491650301</v>
      </c>
    </row>
    <row r="23" spans="1:8" ht="15" thickBot="1" x14ac:dyDescent="0.3">
      <c r="A23" s="19" t="s">
        <v>27</v>
      </c>
      <c r="B23" s="23" t="s">
        <v>28</v>
      </c>
      <c r="C23" s="20">
        <v>2.5562177927076959E-2</v>
      </c>
      <c r="D23" s="20">
        <v>2.3929844252772581</v>
      </c>
      <c r="E23" s="20">
        <v>9.381989372875349E-3</v>
      </c>
      <c r="F23" s="20">
        <v>5.9740317170167923E-2</v>
      </c>
      <c r="G23" s="20">
        <v>0</v>
      </c>
      <c r="H23" s="20">
        <v>100.03813080244207</v>
      </c>
    </row>
    <row r="24" spans="1:8" ht="15" thickBot="1" x14ac:dyDescent="0.3">
      <c r="A24" s="19" t="s">
        <v>29</v>
      </c>
      <c r="B24" s="23" t="s">
        <v>30</v>
      </c>
      <c r="C24" s="20">
        <v>1.0437133802701006</v>
      </c>
      <c r="D24" s="20">
        <v>6.943144451189025</v>
      </c>
      <c r="E24" s="20">
        <v>7.4330453718931793</v>
      </c>
      <c r="F24" s="20">
        <v>6.7289813407306429</v>
      </c>
      <c r="G24" s="20">
        <v>-0.50506174212926913</v>
      </c>
      <c r="H24" s="20">
        <v>102.35994988449912</v>
      </c>
    </row>
    <row r="25" spans="1:8" ht="15" thickBot="1" x14ac:dyDescent="0.3">
      <c r="A25" s="19" t="s">
        <v>31</v>
      </c>
      <c r="B25" s="23" t="s">
        <v>32</v>
      </c>
      <c r="C25" s="20">
        <v>465.27127119707342</v>
      </c>
      <c r="D25" s="20">
        <v>-9.5650113404704265E-2</v>
      </c>
      <c r="E25" s="20">
        <v>13.724396767434641</v>
      </c>
      <c r="F25" s="20">
        <v>-44.545858017661985</v>
      </c>
      <c r="G25" s="20">
        <v>0</v>
      </c>
      <c r="H25" s="20">
        <v>67.314242714337723</v>
      </c>
    </row>
    <row r="26" spans="1:8" ht="15" thickBot="1" x14ac:dyDescent="0.3">
      <c r="A26" s="19" t="s">
        <v>33</v>
      </c>
      <c r="B26" s="23" t="s">
        <v>34</v>
      </c>
      <c r="C26" s="20">
        <v>0.97575166159724747</v>
      </c>
      <c r="D26" s="20">
        <v>-1.9309492806173161</v>
      </c>
      <c r="E26" s="20">
        <v>50.170423172015099</v>
      </c>
      <c r="F26" s="20">
        <v>-2.4847890965759722</v>
      </c>
      <c r="G26" s="20">
        <v>-20.151937540532121</v>
      </c>
      <c r="H26" s="20">
        <v>93.788027258559993</v>
      </c>
    </row>
    <row r="27" spans="1:8" ht="15" thickBot="1" x14ac:dyDescent="0.3">
      <c r="A27" s="19" t="s">
        <v>35</v>
      </c>
      <c r="B27" s="23" t="s">
        <v>36</v>
      </c>
      <c r="C27" s="20">
        <v>0.38693673399286937</v>
      </c>
      <c r="D27" s="20">
        <v>4.8097550468500261</v>
      </c>
      <c r="E27" s="20">
        <v>0.10334415528724715</v>
      </c>
      <c r="F27" s="20">
        <v>1.7756657367455631</v>
      </c>
      <c r="G27" s="20">
        <v>0</v>
      </c>
      <c r="H27" s="20">
        <v>101.90440150265964</v>
      </c>
    </row>
    <row r="28" spans="1:8" ht="15" thickBot="1" x14ac:dyDescent="0.3">
      <c r="A28" s="19" t="s">
        <v>37</v>
      </c>
      <c r="B28" s="23" t="s">
        <v>38</v>
      </c>
      <c r="C28" s="20">
        <v>2.0990020325291492</v>
      </c>
      <c r="D28" s="20">
        <v>-0.32698805536939735</v>
      </c>
      <c r="E28" s="20">
        <v>249.41882038954284</v>
      </c>
      <c r="F28" s="20">
        <v>-0.59642930735812461</v>
      </c>
      <c r="G28" s="20">
        <v>0.69826975830472982</v>
      </c>
      <c r="H28" s="20">
        <v>99.347241258058062</v>
      </c>
    </row>
    <row r="29" spans="1:8" ht="15" thickBot="1" x14ac:dyDescent="0.3">
      <c r="A29" s="19" t="s">
        <v>39</v>
      </c>
      <c r="B29" s="23" t="s">
        <v>40</v>
      </c>
      <c r="C29" s="20">
        <v>2.8009801283978155</v>
      </c>
      <c r="D29" s="20">
        <v>4.0087016429466269</v>
      </c>
      <c r="E29" s="20">
        <v>27.774671151363588</v>
      </c>
      <c r="F29" s="20">
        <v>10.875191735805517</v>
      </c>
      <c r="G29" s="20">
        <v>1.1668605307587483</v>
      </c>
      <c r="H29" s="20">
        <v>109.21128740022716</v>
      </c>
    </row>
    <row r="30" spans="1:8" ht="15" thickBot="1" x14ac:dyDescent="0.3">
      <c r="A30" s="19" t="s">
        <v>41</v>
      </c>
      <c r="B30" s="23" t="s">
        <v>42</v>
      </c>
      <c r="C30" s="20">
        <v>0.16814645905307304</v>
      </c>
      <c r="D30" s="20">
        <v>-2.4046789409998546</v>
      </c>
      <c r="E30" s="20">
        <v>6.562285433731308E-3</v>
      </c>
      <c r="F30" s="20">
        <v>-0.41430085448889603</v>
      </c>
      <c r="G30" s="20">
        <v>0</v>
      </c>
      <c r="H30" s="20">
        <v>99.55669808569688</v>
      </c>
    </row>
    <row r="31" spans="1:8" ht="15" thickBot="1" x14ac:dyDescent="0.3">
      <c r="A31" s="19" t="s">
        <v>43</v>
      </c>
      <c r="B31" s="23" t="s">
        <v>44</v>
      </c>
      <c r="C31" s="20">
        <v>9.2305024867780414</v>
      </c>
      <c r="D31" s="20">
        <v>0.65732296172864868</v>
      </c>
      <c r="E31" s="20">
        <v>290.99386285761324</v>
      </c>
      <c r="F31" s="20">
        <v>5.9394863900494279</v>
      </c>
      <c r="G31" s="20">
        <v>-1.3838116296353797</v>
      </c>
      <c r="H31" s="20">
        <v>103.85918453255637</v>
      </c>
    </row>
    <row r="32" spans="1:8" ht="15" thickBot="1" x14ac:dyDescent="0.3">
      <c r="A32" s="19" t="s">
        <v>45</v>
      </c>
      <c r="B32" s="23" t="s">
        <v>46</v>
      </c>
      <c r="C32" s="20">
        <v>0.53734354434132414</v>
      </c>
      <c r="D32" s="20">
        <v>5.414931297113014E-2</v>
      </c>
      <c r="E32" s="20">
        <v>1.3871306897892179</v>
      </c>
      <c r="F32" s="20">
        <v>5.8438064944107061E-2</v>
      </c>
      <c r="G32" s="20">
        <v>7.1305347901092526</v>
      </c>
      <c r="H32" s="20">
        <v>100.03703881063643</v>
      </c>
    </row>
    <row r="33" spans="1:8" ht="15" thickBot="1" x14ac:dyDescent="0.3">
      <c r="A33" s="19" t="s">
        <v>47</v>
      </c>
      <c r="B33" s="23" t="s">
        <v>48</v>
      </c>
      <c r="C33" s="20">
        <v>0.20515508430897625</v>
      </c>
      <c r="D33" s="20">
        <v>9.0710761779846188E-2</v>
      </c>
      <c r="E33" s="20">
        <v>0.1745036548247195</v>
      </c>
      <c r="F33" s="20">
        <v>0.57451202593648276</v>
      </c>
      <c r="G33" s="20">
        <v>19.086166311291873</v>
      </c>
      <c r="H33" s="20">
        <v>101.90273672070235</v>
      </c>
    </row>
    <row r="34" spans="1:8" ht="15" thickBot="1" x14ac:dyDescent="0.3">
      <c r="A34" s="19" t="s">
        <v>49</v>
      </c>
      <c r="B34" s="23" t="s">
        <v>50</v>
      </c>
      <c r="C34" s="20">
        <v>158.22074956736566</v>
      </c>
      <c r="D34" s="20">
        <v>-2.9708719056853593E-2</v>
      </c>
      <c r="E34" s="20">
        <v>4.7535246271062928</v>
      </c>
      <c r="F34" s="20">
        <v>-4.7019326818323437</v>
      </c>
      <c r="G34" s="20">
        <v>0</v>
      </c>
      <c r="H34" s="20">
        <v>95.255996598862538</v>
      </c>
    </row>
    <row r="35" spans="1:8" ht="15" thickBot="1" x14ac:dyDescent="0.3">
      <c r="A35" s="19" t="s">
        <v>51</v>
      </c>
      <c r="B35" s="23" t="s">
        <v>52</v>
      </c>
      <c r="C35" s="20">
        <v>2.1772276885741402</v>
      </c>
      <c r="D35" s="20">
        <v>0.12440708653582976</v>
      </c>
      <c r="E35" s="20">
        <v>7.2756254640770797E-3</v>
      </c>
      <c r="F35" s="20">
        <v>0.27052599994579313</v>
      </c>
      <c r="G35" s="20">
        <v>0</v>
      </c>
      <c r="H35" s="20">
        <v>100.99131706744352</v>
      </c>
    </row>
    <row r="36" spans="1:8" ht="15" thickBot="1" x14ac:dyDescent="0.3">
      <c r="A36" s="19" t="s">
        <v>53</v>
      </c>
      <c r="B36" s="23" t="s">
        <v>54</v>
      </c>
      <c r="C36" s="20">
        <v>20.870299920177548</v>
      </c>
      <c r="D36" s="20">
        <v>-0.93100827865821578</v>
      </c>
      <c r="E36" s="20">
        <v>1.6649040383677292</v>
      </c>
      <c r="F36" s="20">
        <v>-19.613020851588448</v>
      </c>
      <c r="G36" s="20">
        <v>0</v>
      </c>
      <c r="H36" s="20">
        <v>34.967339051916525</v>
      </c>
    </row>
    <row r="37" spans="1:8" ht="15" thickBot="1" x14ac:dyDescent="0.3">
      <c r="A37" s="19" t="s">
        <v>55</v>
      </c>
      <c r="B37" s="23" t="s">
        <v>56</v>
      </c>
      <c r="C37" s="20">
        <v>7.5224724250571873</v>
      </c>
      <c r="D37" s="20">
        <v>-0.65857363515917067</v>
      </c>
      <c r="E37" s="20">
        <v>11.761682153770671</v>
      </c>
      <c r="F37" s="20">
        <v>-4.4339968770125315</v>
      </c>
      <c r="G37" s="20">
        <v>1.4935108583849868</v>
      </c>
      <c r="H37" s="20">
        <v>95.386176160207427</v>
      </c>
    </row>
    <row r="38" spans="1:8" ht="15" thickBot="1" x14ac:dyDescent="0.3">
      <c r="A38" s="19" t="s">
        <v>57</v>
      </c>
      <c r="B38" s="23" t="s">
        <v>58</v>
      </c>
      <c r="C38" s="20">
        <v>5.0526380149527208</v>
      </c>
      <c r="D38" s="20">
        <v>4.9405968608430904</v>
      </c>
      <c r="E38" s="20">
        <v>82.687179169213536</v>
      </c>
      <c r="F38" s="20">
        <v>24.609941512948712</v>
      </c>
      <c r="G38" s="20">
        <v>3.4942065993200084</v>
      </c>
      <c r="H38" s="20">
        <v>147.11229023200295</v>
      </c>
    </row>
    <row r="39" spans="1:8" ht="15" thickBot="1" x14ac:dyDescent="0.3">
      <c r="A39" s="19" t="s">
        <v>59</v>
      </c>
      <c r="B39" s="23" t="s">
        <v>60</v>
      </c>
      <c r="C39" s="20">
        <v>2.7481209065317795</v>
      </c>
      <c r="D39" s="20">
        <v>0.73873486187317305</v>
      </c>
      <c r="E39" s="20">
        <v>81.378754887990084</v>
      </c>
      <c r="F39" s="20">
        <v>1.0785397357247228</v>
      </c>
      <c r="G39" s="20">
        <v>-8.4231400685945701</v>
      </c>
      <c r="H39" s="20">
        <v>100.85820947542669</v>
      </c>
    </row>
    <row r="40" spans="1:8" ht="15" thickBot="1" x14ac:dyDescent="0.3">
      <c r="A40" s="19" t="s">
        <v>61</v>
      </c>
      <c r="B40" s="23" t="s">
        <v>62</v>
      </c>
      <c r="C40" s="20">
        <v>1.3328038278063372</v>
      </c>
      <c r="D40" s="20">
        <v>-2.8017228467780146</v>
      </c>
      <c r="E40" s="20">
        <v>0.64824503101245556</v>
      </c>
      <c r="F40" s="20">
        <v>-7.0056076126077516</v>
      </c>
      <c r="G40" s="20">
        <v>-6.9615425326050344</v>
      </c>
      <c r="H40" s="20">
        <v>93.346404908842629</v>
      </c>
    </row>
    <row r="41" spans="1:8" ht="15" thickBot="1" x14ac:dyDescent="0.3">
      <c r="A41" s="19" t="s">
        <v>63</v>
      </c>
      <c r="B41" s="23" t="s">
        <v>64</v>
      </c>
      <c r="C41" s="20">
        <v>0.78614188539801544</v>
      </c>
      <c r="D41" s="20">
        <v>7.9453944126895175</v>
      </c>
      <c r="E41" s="20">
        <v>0.65481567875081637</v>
      </c>
      <c r="F41" s="20">
        <v>6.0984276683812251</v>
      </c>
      <c r="G41" s="20">
        <v>0.65104166666666674</v>
      </c>
      <c r="H41" s="20">
        <v>110.12920208073665</v>
      </c>
    </row>
    <row r="42" spans="1:8" ht="15" thickBot="1" x14ac:dyDescent="0.3">
      <c r="A42" s="19" t="s">
        <v>65</v>
      </c>
      <c r="B42" s="23" t="s">
        <v>66</v>
      </c>
      <c r="C42" s="20">
        <v>2.8515778824830482</v>
      </c>
      <c r="D42" s="20">
        <v>-1.0395421430028615</v>
      </c>
      <c r="E42" s="20">
        <v>23.720808207114864</v>
      </c>
      <c r="F42" s="20">
        <v>-6.2096816524929208</v>
      </c>
      <c r="G42" s="20">
        <v>-5.0476079721693132</v>
      </c>
      <c r="H42" s="20">
        <v>93.298323903800039</v>
      </c>
    </row>
    <row r="43" spans="1:8" ht="15" thickBot="1" x14ac:dyDescent="0.3">
      <c r="A43" s="19" t="s">
        <v>67</v>
      </c>
      <c r="B43" s="23" t="s">
        <v>68</v>
      </c>
      <c r="C43" s="20">
        <v>13.663324881933448</v>
      </c>
      <c r="D43" s="20">
        <v>1.7960186129564344</v>
      </c>
      <c r="E43" s="20">
        <v>7.5296681849889167</v>
      </c>
      <c r="F43" s="20">
        <v>22.643408591470983</v>
      </c>
      <c r="G43" s="20">
        <v>-5.9487022425122058</v>
      </c>
      <c r="H43" s="20">
        <v>161.22451644827501</v>
      </c>
    </row>
    <row r="44" spans="1:8" ht="14.4" customHeight="1" thickBot="1" x14ac:dyDescent="0.3">
      <c r="A44" s="19" t="s">
        <v>69</v>
      </c>
      <c r="B44" s="23" t="s">
        <v>70</v>
      </c>
      <c r="C44" s="20">
        <v>2.1534748912070039</v>
      </c>
      <c r="D44" s="20">
        <v>2.4995320211665844</v>
      </c>
      <c r="E44" s="20">
        <v>148.28760700616533</v>
      </c>
      <c r="F44" s="20">
        <v>5.2514185589048212</v>
      </c>
      <c r="G44" s="20">
        <v>0</v>
      </c>
      <c r="H44" s="20">
        <v>103.44414685802212</v>
      </c>
    </row>
    <row r="45" spans="1:8" ht="15" thickBot="1" x14ac:dyDescent="0.3">
      <c r="A45" s="19" t="s">
        <v>71</v>
      </c>
      <c r="B45" s="23" t="s">
        <v>72</v>
      </c>
      <c r="C45" s="20">
        <v>1.6966179201819576</v>
      </c>
      <c r="D45" s="20">
        <v>0.25878772047115911</v>
      </c>
      <c r="E45" s="20">
        <v>51.104234744573994</v>
      </c>
      <c r="F45" s="20">
        <v>-0.23148321956150311</v>
      </c>
      <c r="G45" s="20">
        <v>-5.1885336684598631</v>
      </c>
      <c r="H45" s="20">
        <v>211.65144571844888</v>
      </c>
    </row>
    <row r="46" spans="1:8" ht="15" thickBot="1" x14ac:dyDescent="0.3">
      <c r="A46" s="19" t="s">
        <v>73</v>
      </c>
      <c r="B46" s="23" t="s">
        <v>74</v>
      </c>
      <c r="C46" s="20">
        <v>1.8884695880570073</v>
      </c>
      <c r="D46" s="20">
        <v>-5.7986043832891729E-2</v>
      </c>
      <c r="E46" s="20">
        <v>41.999388696417064</v>
      </c>
      <c r="F46" s="20">
        <v>-0.10986844231394635</v>
      </c>
      <c r="G46" s="20">
        <v>-5.3205849533381365E-3</v>
      </c>
      <c r="H46" s="20">
        <v>99.896427434593861</v>
      </c>
    </row>
    <row r="47" spans="1:8" ht="15" thickBot="1" x14ac:dyDescent="0.3">
      <c r="A47" s="19" t="s">
        <v>75</v>
      </c>
      <c r="B47" s="23" t="s">
        <v>76</v>
      </c>
      <c r="C47" s="20">
        <v>1.7181300525096743</v>
      </c>
      <c r="D47" s="20">
        <v>-0.33931717087422236</v>
      </c>
      <c r="E47" s="20">
        <v>0.17839711583660131</v>
      </c>
      <c r="F47" s="20">
        <v>-0.58497595246375644</v>
      </c>
      <c r="G47" s="20">
        <v>0</v>
      </c>
      <c r="H47" s="20">
        <v>99.562331628293023</v>
      </c>
    </row>
    <row r="48" spans="1:8" ht="78.599999999999994" thickBot="1" x14ac:dyDescent="0.3">
      <c r="A48" s="37" t="s">
        <v>77</v>
      </c>
      <c r="B48" s="37"/>
      <c r="C48" s="21" t="s">
        <v>78</v>
      </c>
      <c r="D48" s="21" t="s">
        <v>12</v>
      </c>
      <c r="E48" s="21" t="s">
        <v>13</v>
      </c>
      <c r="F48" s="21" t="s">
        <v>79</v>
      </c>
      <c r="G48" s="21" t="s">
        <v>15</v>
      </c>
      <c r="H48" s="21" t="s">
        <v>80</v>
      </c>
    </row>
    <row r="49" spans="1:8" ht="15" thickBot="1" x14ac:dyDescent="0.3">
      <c r="A49" s="39" t="s">
        <v>81</v>
      </c>
      <c r="B49" s="39"/>
      <c r="C49" s="22" t="s">
        <v>82</v>
      </c>
      <c r="D49" s="22" t="s">
        <v>118</v>
      </c>
      <c r="E49" s="22" t="s">
        <v>128</v>
      </c>
      <c r="F49" s="22" t="s">
        <v>118</v>
      </c>
      <c r="G49" s="22" t="s">
        <v>138</v>
      </c>
      <c r="H49" s="22" t="s">
        <v>136</v>
      </c>
    </row>
    <row r="50" spans="1:8" ht="15" thickBot="1" x14ac:dyDescent="0.3">
      <c r="A50" s="39"/>
      <c r="B50" s="39"/>
      <c r="C50" s="22" t="s">
        <v>83</v>
      </c>
      <c r="D50" s="22" t="s">
        <v>139</v>
      </c>
      <c r="E50" s="22" t="s">
        <v>125</v>
      </c>
      <c r="F50" s="22" t="s">
        <v>139</v>
      </c>
      <c r="G50" s="22" t="s">
        <v>140</v>
      </c>
      <c r="H50" s="22" t="s">
        <v>141</v>
      </c>
    </row>
    <row r="51" spans="1:8" ht="15" thickBot="1" x14ac:dyDescent="0.3">
      <c r="A51" s="39"/>
      <c r="B51" s="39"/>
      <c r="C51" s="22" t="s">
        <v>84</v>
      </c>
      <c r="D51" s="22" t="s">
        <v>127</v>
      </c>
      <c r="E51" s="22" t="s">
        <v>142</v>
      </c>
      <c r="F51" s="22" t="s">
        <v>143</v>
      </c>
      <c r="G51" s="22" t="s">
        <v>144</v>
      </c>
      <c r="H51" s="22" t="s">
        <v>130</v>
      </c>
    </row>
    <row r="52" spans="1:8" ht="15" thickBot="1" x14ac:dyDescent="0.3">
      <c r="A52" s="39"/>
      <c r="B52" s="39"/>
      <c r="C52" s="22" t="s">
        <v>85</v>
      </c>
      <c r="D52" s="22" t="s">
        <v>145</v>
      </c>
      <c r="E52" s="22" t="s">
        <v>146</v>
      </c>
      <c r="F52" s="22" t="s">
        <v>147</v>
      </c>
      <c r="G52" s="22" t="s">
        <v>148</v>
      </c>
      <c r="H52" s="22" t="s">
        <v>126</v>
      </c>
    </row>
    <row r="53" spans="1:8" ht="15" thickBot="1" x14ac:dyDescent="0.3">
      <c r="A53" s="39"/>
      <c r="B53" s="39"/>
      <c r="C53" s="22" t="s">
        <v>86</v>
      </c>
      <c r="D53" s="22" t="s">
        <v>147</v>
      </c>
      <c r="E53" s="22" t="s">
        <v>149</v>
      </c>
      <c r="F53" s="22" t="s">
        <v>150</v>
      </c>
      <c r="G53" s="22" t="s">
        <v>151</v>
      </c>
      <c r="H53" s="22" t="s">
        <v>152</v>
      </c>
    </row>
    <row r="54" spans="1:8" ht="15" thickBot="1" x14ac:dyDescent="0.3">
      <c r="A54" s="39"/>
      <c r="B54" s="39"/>
      <c r="C54" s="22" t="s">
        <v>87</v>
      </c>
      <c r="D54" s="22" t="s">
        <v>153</v>
      </c>
      <c r="E54" s="22" t="s">
        <v>154</v>
      </c>
      <c r="F54" s="22" t="s">
        <v>155</v>
      </c>
      <c r="G54" s="22" t="s">
        <v>156</v>
      </c>
      <c r="H54" s="22" t="s">
        <v>157</v>
      </c>
    </row>
    <row r="55" spans="1:8" ht="15" thickBot="1" x14ac:dyDescent="0.3">
      <c r="A55" s="39"/>
      <c r="B55" s="39"/>
      <c r="C55" s="22" t="s">
        <v>88</v>
      </c>
      <c r="D55" s="22" t="s">
        <v>158</v>
      </c>
      <c r="E55" s="22" t="s">
        <v>115</v>
      </c>
      <c r="F55" s="22" t="s">
        <v>159</v>
      </c>
      <c r="G55" s="22" t="s">
        <v>133</v>
      </c>
      <c r="H55" s="22" t="s">
        <v>160</v>
      </c>
    </row>
    <row r="56" spans="1:8" ht="15" thickBot="1" x14ac:dyDescent="0.3">
      <c r="A56" s="39"/>
      <c r="B56" s="39"/>
      <c r="C56" s="22" t="s">
        <v>89</v>
      </c>
      <c r="D56" s="22" t="s">
        <v>161</v>
      </c>
      <c r="E56" s="22" t="s">
        <v>162</v>
      </c>
      <c r="F56" s="22" t="s">
        <v>146</v>
      </c>
      <c r="G56" s="22" t="s">
        <v>134</v>
      </c>
      <c r="H56" s="22" t="s">
        <v>163</v>
      </c>
    </row>
    <row r="57" spans="1:8" ht="15" thickBot="1" x14ac:dyDescent="0.3">
      <c r="A57" s="39"/>
      <c r="B57" s="39"/>
      <c r="C57" s="22" t="s">
        <v>90</v>
      </c>
      <c r="D57" s="22" t="s">
        <v>164</v>
      </c>
      <c r="E57" s="22" t="s">
        <v>135</v>
      </c>
      <c r="F57" s="22" t="s">
        <v>142</v>
      </c>
      <c r="G57" s="22" t="s">
        <v>135</v>
      </c>
      <c r="H57" s="22" t="s">
        <v>165</v>
      </c>
    </row>
    <row r="58" spans="1:8" ht="15" thickBot="1" x14ac:dyDescent="0.3">
      <c r="A58" s="39"/>
      <c r="B58" s="39"/>
      <c r="C58" s="22" t="s">
        <v>112</v>
      </c>
      <c r="D58" s="22" t="s">
        <v>159</v>
      </c>
      <c r="E58" s="22" t="s">
        <v>166</v>
      </c>
      <c r="F58" s="22" t="s">
        <v>167</v>
      </c>
      <c r="G58" s="22" t="s">
        <v>168</v>
      </c>
      <c r="H58" s="22" t="s">
        <v>169</v>
      </c>
    </row>
    <row r="59" spans="1:8" ht="15" thickBot="1" x14ac:dyDescent="0.3">
      <c r="A59" s="39" t="s">
        <v>91</v>
      </c>
      <c r="B59" s="39"/>
      <c r="C59" s="22" t="s">
        <v>92</v>
      </c>
      <c r="D59" s="22" t="s">
        <v>123</v>
      </c>
      <c r="E59" s="22" t="s">
        <v>122</v>
      </c>
      <c r="F59" s="22" t="s">
        <v>170</v>
      </c>
      <c r="G59" s="22" t="s">
        <v>171</v>
      </c>
      <c r="H59" s="22" t="s">
        <v>172</v>
      </c>
    </row>
    <row r="60" spans="1:8" ht="15" thickBot="1" x14ac:dyDescent="0.3">
      <c r="A60" s="39"/>
      <c r="B60" s="39"/>
      <c r="C60" s="22" t="s">
        <v>93</v>
      </c>
      <c r="D60" s="22" t="s">
        <v>132</v>
      </c>
      <c r="E60" s="22" t="s">
        <v>92</v>
      </c>
      <c r="F60" s="22" t="s">
        <v>123</v>
      </c>
      <c r="G60" s="22" t="s">
        <v>173</v>
      </c>
      <c r="H60" s="22" t="s">
        <v>147</v>
      </c>
    </row>
    <row r="61" spans="1:8" ht="15" thickBot="1" x14ac:dyDescent="0.3">
      <c r="A61" s="39"/>
      <c r="B61" s="39"/>
      <c r="C61" s="22" t="s">
        <v>94</v>
      </c>
      <c r="D61" s="22" t="s">
        <v>170</v>
      </c>
      <c r="E61" s="22" t="s">
        <v>93</v>
      </c>
      <c r="F61" s="22" t="s">
        <v>120</v>
      </c>
      <c r="G61" s="22" t="s">
        <v>121</v>
      </c>
      <c r="H61" s="22" t="s">
        <v>174</v>
      </c>
    </row>
    <row r="62" spans="1:8" ht="15" thickBot="1" x14ac:dyDescent="0.3">
      <c r="A62" s="39"/>
      <c r="B62" s="39"/>
      <c r="C62" s="22" t="s">
        <v>95</v>
      </c>
      <c r="D62" s="22" t="s">
        <v>175</v>
      </c>
      <c r="E62" s="22" t="s">
        <v>94</v>
      </c>
      <c r="F62" s="22" t="s">
        <v>176</v>
      </c>
      <c r="G62" s="22" t="s">
        <v>177</v>
      </c>
      <c r="H62" s="22" t="s">
        <v>178</v>
      </c>
    </row>
    <row r="63" spans="1:8" ht="15" thickBot="1" x14ac:dyDescent="0.3">
      <c r="A63" s="39"/>
      <c r="B63" s="39"/>
      <c r="C63" s="22" t="s">
        <v>96</v>
      </c>
      <c r="D63" s="22" t="s">
        <v>179</v>
      </c>
      <c r="E63" s="22" t="s">
        <v>95</v>
      </c>
      <c r="F63" s="22" t="s">
        <v>131</v>
      </c>
      <c r="G63" s="22" t="s">
        <v>180</v>
      </c>
      <c r="H63" s="22" t="s">
        <v>129</v>
      </c>
    </row>
    <row r="64" spans="1:8" ht="15" thickBot="1" x14ac:dyDescent="0.3">
      <c r="A64" s="39"/>
      <c r="B64" s="39"/>
      <c r="C64" s="22" t="s">
        <v>97</v>
      </c>
      <c r="D64" s="22" t="s">
        <v>181</v>
      </c>
      <c r="E64" s="22" t="s">
        <v>96</v>
      </c>
      <c r="F64" s="22" t="s">
        <v>182</v>
      </c>
      <c r="G64" s="22" t="s">
        <v>183</v>
      </c>
      <c r="H64" s="22" t="s">
        <v>184</v>
      </c>
    </row>
    <row r="65" spans="1:8" ht="19.2" customHeight="1" thickBot="1" x14ac:dyDescent="0.3">
      <c r="A65" s="39"/>
      <c r="B65" s="39"/>
      <c r="C65" s="22" t="s">
        <v>98</v>
      </c>
      <c r="D65" s="22" t="s">
        <v>185</v>
      </c>
      <c r="E65" s="22" t="s">
        <v>97</v>
      </c>
      <c r="F65" s="22" t="s">
        <v>186</v>
      </c>
      <c r="G65" s="22" t="s">
        <v>187</v>
      </c>
      <c r="H65" s="22" t="s">
        <v>125</v>
      </c>
    </row>
    <row r="66" spans="1:8" ht="15" thickBot="1" x14ac:dyDescent="0.3">
      <c r="A66" s="39"/>
      <c r="B66" s="39"/>
      <c r="C66" s="22" t="s">
        <v>99</v>
      </c>
      <c r="D66" s="22" t="s">
        <v>119</v>
      </c>
      <c r="E66" s="22" t="s">
        <v>98</v>
      </c>
      <c r="F66" s="22" t="s">
        <v>136</v>
      </c>
      <c r="G66" s="22" t="s">
        <v>188</v>
      </c>
      <c r="H66" s="22" t="s">
        <v>170</v>
      </c>
    </row>
    <row r="67" spans="1:8" ht="15" thickBot="1" x14ac:dyDescent="0.3">
      <c r="A67" s="39"/>
      <c r="B67" s="39"/>
      <c r="C67" s="22" t="s">
        <v>100</v>
      </c>
      <c r="D67" s="22" t="s">
        <v>189</v>
      </c>
      <c r="E67" s="22" t="s">
        <v>99</v>
      </c>
      <c r="F67" s="22" t="s">
        <v>132</v>
      </c>
      <c r="G67" s="22" t="s">
        <v>190</v>
      </c>
      <c r="H67" s="22" t="s">
        <v>191</v>
      </c>
    </row>
    <row r="68" spans="1:8" ht="15" thickBot="1" x14ac:dyDescent="0.3">
      <c r="A68" s="39"/>
      <c r="B68" s="39"/>
      <c r="C68" s="22" t="s">
        <v>101</v>
      </c>
      <c r="D68" s="22" t="s">
        <v>124</v>
      </c>
      <c r="E68" s="22" t="s">
        <v>100</v>
      </c>
      <c r="F68" s="22" t="s">
        <v>179</v>
      </c>
      <c r="G68" s="22" t="s">
        <v>192</v>
      </c>
      <c r="H68" s="22" t="s">
        <v>193</v>
      </c>
    </row>
    <row r="69" spans="1:8" ht="54.6" customHeight="1" thickBot="1" x14ac:dyDescent="0.3">
      <c r="A69" s="38" t="s">
        <v>102</v>
      </c>
      <c r="B69" s="38"/>
      <c r="C69" s="38"/>
      <c r="D69" s="38"/>
      <c r="E69" s="38"/>
      <c r="F69" s="38"/>
      <c r="G69" s="38"/>
      <c r="H69" s="38"/>
    </row>
    <row r="70" spans="1:8" x14ac:dyDescent="0.25">
      <c r="A70" s="32" t="s">
        <v>103</v>
      </c>
      <c r="B70" s="32"/>
      <c r="C70" s="32"/>
      <c r="D70" s="32"/>
      <c r="E70" s="32"/>
      <c r="F70" s="32"/>
      <c r="G70" s="32"/>
      <c r="H70" s="32"/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F9" sqref="F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0" t="s">
        <v>104</v>
      </c>
      <c r="B1" s="40"/>
      <c r="C1" s="40"/>
      <c r="D1" s="40"/>
      <c r="E1" s="40"/>
      <c r="F1" s="40"/>
      <c r="G1" s="40"/>
      <c r="H1" s="40"/>
    </row>
    <row r="2" spans="1:22" ht="18" customHeight="1" x14ac:dyDescent="0.25">
      <c r="A2" s="24" t="s">
        <v>105</v>
      </c>
      <c r="B2" s="24" t="s">
        <v>106</v>
      </c>
      <c r="C2" s="24" t="s">
        <v>107</v>
      </c>
      <c r="D2" s="25">
        <v>44847</v>
      </c>
      <c r="E2" s="25">
        <v>44848</v>
      </c>
      <c r="F2" s="25">
        <v>44851</v>
      </c>
      <c r="G2" s="25">
        <v>44852</v>
      </c>
      <c r="H2" s="25">
        <v>44853</v>
      </c>
    </row>
    <row r="3" spans="1:22" ht="24" customHeight="1" x14ac:dyDescent="0.25">
      <c r="A3" s="26">
        <v>600897</v>
      </c>
      <c r="B3" s="27" t="s">
        <v>113</v>
      </c>
      <c r="C3" s="28">
        <v>44825</v>
      </c>
      <c r="D3" s="29" t="s">
        <v>109</v>
      </c>
      <c r="E3" s="29" t="s">
        <v>108</v>
      </c>
      <c r="F3" s="29" t="s">
        <v>109</v>
      </c>
      <c r="G3" s="29" t="s">
        <v>109</v>
      </c>
      <c r="H3" s="29" t="s">
        <v>109</v>
      </c>
    </row>
    <row r="4" spans="1:22" ht="24" customHeight="1" x14ac:dyDescent="0.25">
      <c r="A4" s="26">
        <v>603042</v>
      </c>
      <c r="B4" s="27" t="s">
        <v>114</v>
      </c>
      <c r="C4" s="28">
        <v>44827</v>
      </c>
      <c r="D4" s="29" t="s">
        <v>109</v>
      </c>
      <c r="E4" s="29" t="s">
        <v>108</v>
      </c>
      <c r="F4" s="29" t="s">
        <v>108</v>
      </c>
      <c r="G4" s="29" t="s">
        <v>109</v>
      </c>
      <c r="H4" s="29" t="s">
        <v>109</v>
      </c>
    </row>
    <row r="5" spans="1:22" ht="27.6" customHeight="1" x14ac:dyDescent="0.25">
      <c r="A5" s="26">
        <v>601865</v>
      </c>
      <c r="B5" s="27" t="s">
        <v>116</v>
      </c>
      <c r="C5" s="28">
        <v>44846</v>
      </c>
      <c r="D5" s="29" t="s">
        <v>108</v>
      </c>
      <c r="E5" s="29" t="s">
        <v>109</v>
      </c>
      <c r="F5" s="29" t="s">
        <v>109</v>
      </c>
      <c r="G5" s="29" t="s">
        <v>108</v>
      </c>
      <c r="H5" s="29" t="s">
        <v>109</v>
      </c>
    </row>
    <row r="6" spans="1:22" ht="22.2" x14ac:dyDescent="0.25">
      <c r="A6" s="26">
        <v>600880</v>
      </c>
      <c r="B6" s="27" t="s">
        <v>117</v>
      </c>
      <c r="C6" s="28">
        <v>44847</v>
      </c>
      <c r="D6" s="29" t="s">
        <v>109</v>
      </c>
      <c r="E6" s="29" t="s">
        <v>109</v>
      </c>
      <c r="F6" s="29" t="s">
        <v>108</v>
      </c>
      <c r="G6" s="29" t="s">
        <v>109</v>
      </c>
      <c r="H6" s="29" t="s">
        <v>108</v>
      </c>
    </row>
    <row r="7" spans="1:22" ht="22.2" x14ac:dyDescent="0.25">
      <c r="A7" s="26"/>
      <c r="B7" s="27"/>
      <c r="C7" s="28"/>
      <c r="D7" s="29"/>
      <c r="E7" s="29"/>
      <c r="F7" s="29"/>
      <c r="G7" s="29"/>
      <c r="H7" s="29"/>
    </row>
    <row r="8" spans="1:22" ht="22.2" x14ac:dyDescent="0.25">
      <c r="A8" s="26"/>
      <c r="B8" s="27"/>
      <c r="C8" s="28"/>
      <c r="D8" s="30"/>
      <c r="E8" s="29"/>
      <c r="F8" s="29"/>
      <c r="G8" s="29"/>
      <c r="H8" s="29"/>
    </row>
    <row r="9" spans="1:22" ht="22.2" x14ac:dyDescent="0.25">
      <c r="A9" s="31"/>
      <c r="B9" s="27"/>
      <c r="C9" s="28"/>
      <c r="D9" s="30"/>
      <c r="E9" s="30"/>
      <c r="F9" s="30"/>
      <c r="G9" s="30"/>
      <c r="H9" s="29"/>
    </row>
    <row r="10" spans="1:22" ht="22.2" x14ac:dyDescent="0.25">
      <c r="A10" s="1"/>
      <c r="B10" s="2"/>
      <c r="C10" s="3"/>
      <c r="D10" s="4"/>
      <c r="E10" s="4"/>
      <c r="F10" s="4"/>
      <c r="G10" s="4"/>
      <c r="H10" s="4"/>
    </row>
    <row r="11" spans="1:22" ht="22.2" x14ac:dyDescent="0.25">
      <c r="A11" s="1"/>
      <c r="B11" s="2"/>
      <c r="C11" s="3"/>
      <c r="D11" s="4"/>
      <c r="E11" s="4"/>
      <c r="F11" s="4"/>
      <c r="G11" s="4"/>
      <c r="H11" s="4"/>
      <c r="V11" s="7"/>
    </row>
    <row r="12" spans="1:22" ht="22.2" x14ac:dyDescent="0.25">
      <c r="A12" s="1" t="str">
        <f>IF(B12="","",VLOOKUP(B12,N:O,2,0))</f>
        <v/>
      </c>
      <c r="B12" s="2"/>
      <c r="C12" s="3"/>
      <c r="D12" s="5" t="str">
        <f>IF($C12="","",IF($C12&lt;=D$2,VLOOKUP($B12,$W:$AB,2,0),""))</f>
        <v/>
      </c>
      <c r="E12" s="5" t="str">
        <f>IF($C12="","",IF($C12&lt;=E$2,VLOOKUP($B12,$W:$AB,3,0),""))</f>
        <v/>
      </c>
      <c r="F12" s="5" t="str">
        <f>IF($C12="","",IF($C12&lt;=F$2,VLOOKUP($B12,$W:$AB,4,0),""))</f>
        <v/>
      </c>
      <c r="G12" s="5" t="str">
        <f>IF($C12="","",IF($C12&lt;=G$2,VLOOKUP($B12,$W:$AB,5,0),""))</f>
        <v/>
      </c>
      <c r="H12" s="5" t="str">
        <f>IF($C12="","",IF($C12&lt;=H$2,VLOOKUP($B12,$W:$AB,6,0),""))</f>
        <v/>
      </c>
    </row>
    <row r="13" spans="1:22" x14ac:dyDescent="0.25">
      <c r="A13" s="6" t="s">
        <v>110</v>
      </c>
    </row>
    <row r="14" spans="1:22" x14ac:dyDescent="0.25">
      <c r="A14" s="6" t="s">
        <v>111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2022-10-20T01:18:11Z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